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днс\Downloads\"/>
    </mc:Choice>
  </mc:AlternateContent>
  <xr:revisionPtr revIDLastSave="0" documentId="13_ncr:1_{C16794B0-FB06-41C4-9248-796A14DC39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3" i="1" l="1"/>
  <c r="A173" i="1"/>
  <c r="L172" i="1"/>
  <c r="J172" i="1"/>
  <c r="I172" i="1"/>
  <c r="H172" i="1"/>
  <c r="G172" i="1"/>
  <c r="F172" i="1"/>
  <c r="B164" i="1"/>
  <c r="A164" i="1"/>
  <c r="L163" i="1"/>
  <c r="J163" i="1"/>
  <c r="I163" i="1"/>
  <c r="I173" i="1" s="1"/>
  <c r="H163" i="1"/>
  <c r="G163" i="1"/>
  <c r="F163" i="1"/>
  <c r="B155" i="1"/>
  <c r="A155" i="1"/>
  <c r="L154" i="1"/>
  <c r="J154" i="1"/>
  <c r="I154" i="1"/>
  <c r="H154" i="1"/>
  <c r="G154" i="1"/>
  <c r="F154" i="1"/>
  <c r="B146" i="1"/>
  <c r="A146" i="1"/>
  <c r="L145" i="1"/>
  <c r="J145" i="1"/>
  <c r="I145" i="1"/>
  <c r="I155" i="1" s="1"/>
  <c r="H145" i="1"/>
  <c r="G145" i="1"/>
  <c r="F145" i="1"/>
  <c r="B139" i="1"/>
  <c r="A139" i="1"/>
  <c r="L138" i="1"/>
  <c r="J138" i="1"/>
  <c r="I138" i="1"/>
  <c r="H138" i="1"/>
  <c r="G138" i="1"/>
  <c r="F138" i="1"/>
  <c r="B130" i="1"/>
  <c r="A130" i="1"/>
  <c r="L129" i="1"/>
  <c r="J129" i="1"/>
  <c r="I129" i="1"/>
  <c r="H129" i="1"/>
  <c r="G129" i="1"/>
  <c r="F129" i="1"/>
  <c r="B123" i="1"/>
  <c r="A123" i="1"/>
  <c r="L122" i="1"/>
  <c r="J122" i="1"/>
  <c r="I122" i="1"/>
  <c r="H122" i="1"/>
  <c r="G122" i="1"/>
  <c r="F122" i="1"/>
  <c r="B114" i="1"/>
  <c r="A114" i="1"/>
  <c r="L113" i="1"/>
  <c r="J113" i="1"/>
  <c r="I113" i="1"/>
  <c r="I123" i="1" s="1"/>
  <c r="H113" i="1"/>
  <c r="G113" i="1"/>
  <c r="F113" i="1"/>
  <c r="B105" i="1"/>
  <c r="A105" i="1"/>
  <c r="L104" i="1"/>
  <c r="J104" i="1"/>
  <c r="I104" i="1"/>
  <c r="H104" i="1"/>
  <c r="G104" i="1"/>
  <c r="F104" i="1"/>
  <c r="B96" i="1"/>
  <c r="A96" i="1"/>
  <c r="L95" i="1"/>
  <c r="J95" i="1"/>
  <c r="I95" i="1"/>
  <c r="H95" i="1"/>
  <c r="G95" i="1"/>
  <c r="F95" i="1"/>
  <c r="B89" i="1"/>
  <c r="A89" i="1"/>
  <c r="L88" i="1"/>
  <c r="J88" i="1"/>
  <c r="I88" i="1"/>
  <c r="H88" i="1"/>
  <c r="G88" i="1"/>
  <c r="F88" i="1"/>
  <c r="B80" i="1"/>
  <c r="A80" i="1"/>
  <c r="L79" i="1"/>
  <c r="J79" i="1"/>
  <c r="I79" i="1"/>
  <c r="H79" i="1"/>
  <c r="G79" i="1"/>
  <c r="F79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5" i="1"/>
  <c r="A55" i="1"/>
  <c r="L54" i="1"/>
  <c r="J54" i="1"/>
  <c r="I54" i="1"/>
  <c r="H54" i="1"/>
  <c r="G54" i="1"/>
  <c r="F54" i="1"/>
  <c r="B46" i="1"/>
  <c r="A46" i="1"/>
  <c r="L45" i="1"/>
  <c r="J45" i="1"/>
  <c r="I45" i="1"/>
  <c r="H45" i="1"/>
  <c r="G45" i="1"/>
  <c r="F45" i="1"/>
  <c r="B39" i="1"/>
  <c r="A39" i="1"/>
  <c r="L38" i="1"/>
  <c r="J38" i="1"/>
  <c r="I38" i="1"/>
  <c r="H38" i="1"/>
  <c r="G38" i="1"/>
  <c r="F38" i="1"/>
  <c r="B30" i="1"/>
  <c r="A30" i="1"/>
  <c r="L29" i="1"/>
  <c r="J29" i="1"/>
  <c r="I29" i="1"/>
  <c r="H29" i="1"/>
  <c r="G29" i="1"/>
  <c r="F29" i="1"/>
  <c r="B21" i="1"/>
  <c r="A21" i="1"/>
  <c r="L20" i="1"/>
  <c r="J20" i="1"/>
  <c r="I20" i="1"/>
  <c r="H20" i="1"/>
  <c r="G20" i="1"/>
  <c r="F20" i="1"/>
  <c r="B12" i="1"/>
  <c r="A12" i="1"/>
  <c r="L11" i="1"/>
  <c r="J11" i="1"/>
  <c r="I11" i="1"/>
  <c r="H11" i="1"/>
  <c r="G11" i="1"/>
  <c r="F11" i="1"/>
  <c r="I139" i="1" l="1"/>
  <c r="I105" i="1"/>
  <c r="I71" i="1"/>
  <c r="H173" i="1"/>
  <c r="G173" i="1"/>
  <c r="J173" i="1"/>
  <c r="L173" i="1"/>
  <c r="F173" i="1"/>
  <c r="H155" i="1"/>
  <c r="G155" i="1"/>
  <c r="J155" i="1"/>
  <c r="L155" i="1"/>
  <c r="F155" i="1"/>
  <c r="H139" i="1"/>
  <c r="G139" i="1"/>
  <c r="J139" i="1"/>
  <c r="L139" i="1"/>
  <c r="F139" i="1"/>
  <c r="H123" i="1"/>
  <c r="G123" i="1"/>
  <c r="J123" i="1"/>
  <c r="L123" i="1"/>
  <c r="F123" i="1"/>
  <c r="H105" i="1"/>
  <c r="G105" i="1"/>
  <c r="J105" i="1"/>
  <c r="F105" i="1"/>
  <c r="L105" i="1"/>
  <c r="I89" i="1"/>
  <c r="H89" i="1"/>
  <c r="G89" i="1"/>
  <c r="J89" i="1"/>
  <c r="L89" i="1"/>
  <c r="F89" i="1"/>
  <c r="H71" i="1"/>
  <c r="G71" i="1"/>
  <c r="J71" i="1"/>
  <c r="F71" i="1"/>
  <c r="L71" i="1"/>
  <c r="J55" i="1"/>
  <c r="I55" i="1"/>
  <c r="H55" i="1"/>
  <c r="G55" i="1"/>
  <c r="L55" i="1"/>
  <c r="F55" i="1"/>
  <c r="L39" i="1"/>
  <c r="J39" i="1"/>
  <c r="I39" i="1"/>
  <c r="H39" i="1"/>
  <c r="G39" i="1"/>
  <c r="F39" i="1"/>
  <c r="L21" i="1"/>
  <c r="J21" i="1"/>
  <c r="I21" i="1"/>
  <c r="H21" i="1"/>
  <c r="G21" i="1"/>
  <c r="F21" i="1"/>
  <c r="G174" i="1" l="1"/>
  <c r="L174" i="1"/>
  <c r="J174" i="1"/>
  <c r="I174" i="1"/>
  <c r="H174" i="1"/>
  <c r="F174" i="1"/>
</calcChain>
</file>

<file path=xl/sharedStrings.xml><?xml version="1.0" encoding="utf-8"?>
<sst xmlns="http://schemas.openxmlformats.org/spreadsheetml/2006/main" count="342" uniqueCount="103">
  <si>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</si>
  <si>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</si>
  <si>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</si>
  <si>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</si>
  <si>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</si>
  <si>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</si>
  <si>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</si>
  <si>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</si>
  <si>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</si>
  <si>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</si>
  <si>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</si>
  <si>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</si>
  <si>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</si>
  <si>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</si>
  <si>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</si>
  <si>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</si>
  <si>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</si>
  <si>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</si>
  <si>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</si>
  <si>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</si>
  <si>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</si>
  <si>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</si>
  <si>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</si>
  <si>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</si>
  <si>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</si>
  <si>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</si>
  <si>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</si>
  <si>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</si>
  <si>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</si>
  <si>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</si>
  <si>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</si>
  <si>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</si>
  <si>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</si>
  <si>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</si>
  <si>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</si>
  <si>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</si>
  <si>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</si>
  <si>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</si>
  <si>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</si>
  <si>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"СОШ № 22"</t>
  </si>
  <si>
    <t>Чай с сахаром</t>
  </si>
  <si>
    <t>Хлеб пшеничный витаминизированный</t>
  </si>
  <si>
    <t>Масло сливочное</t>
  </si>
  <si>
    <t>Апельсин</t>
  </si>
  <si>
    <t>Суп гороховый с картофелем</t>
  </si>
  <si>
    <t>Макароны отварные</t>
  </si>
  <si>
    <t>Компот из сухофруктов</t>
  </si>
  <si>
    <t>Хлеб ржаной витаминизированный</t>
  </si>
  <si>
    <t>Каша манная</t>
  </si>
  <si>
    <t>Кофейный напиток</t>
  </si>
  <si>
    <t>Каша гречневая молочная</t>
  </si>
  <si>
    <t>Чай с лимоном</t>
  </si>
  <si>
    <t>Йогурт</t>
  </si>
  <si>
    <t>Какао с молоком</t>
  </si>
  <si>
    <t>Макароны, запеченные с сыром</t>
  </si>
  <si>
    <t>Щи из свежей капусты</t>
  </si>
  <si>
    <t>Греча рассыпчатая</t>
  </si>
  <si>
    <t>Пюре картофельное</t>
  </si>
  <si>
    <t>Каша овсяная молочная</t>
  </si>
  <si>
    <t>Суп рыбный</t>
  </si>
  <si>
    <t>кисломол.</t>
  </si>
  <si>
    <t>Капуста тушенная</t>
  </si>
  <si>
    <t>Яблоко</t>
  </si>
  <si>
    <t>Каша пшенная</t>
  </si>
  <si>
    <t>Компот из кураги</t>
  </si>
  <si>
    <t>Директор</t>
  </si>
  <si>
    <t>Лаптева С.В.</t>
  </si>
  <si>
    <t>Каша рисовая молочная</t>
  </si>
  <si>
    <t>Рагу из овощей</t>
  </si>
  <si>
    <t>Суп молочный с макаронными изделиями</t>
  </si>
  <si>
    <t>Сыр "Российский"</t>
  </si>
  <si>
    <t>Печенье</t>
  </si>
  <si>
    <t>Курица отварная</t>
  </si>
  <si>
    <t>Кисель плодово-ягодный</t>
  </si>
  <si>
    <t>Суп лапша на курином бульоне</t>
  </si>
  <si>
    <t>Жаркое по-домашнему</t>
  </si>
  <si>
    <t>Каша молочная "Дружба" из пшена и риса</t>
  </si>
  <si>
    <t>Бефстроганов из мяса отварного в молочно-сметанном соусе</t>
  </si>
  <si>
    <t>Борщ</t>
  </si>
  <si>
    <t>Биточки в молочном соусе</t>
  </si>
  <si>
    <t>Каша ячневая молочная</t>
  </si>
  <si>
    <t>Суп гречневый с овощами</t>
  </si>
  <si>
    <t>Рыба, тушеная в молочном соусе</t>
  </si>
  <si>
    <t>Печень в сметанном соусе</t>
  </si>
  <si>
    <t>Пряники</t>
  </si>
  <si>
    <t>сладкое</t>
  </si>
  <si>
    <t>Суп овощной</t>
  </si>
  <si>
    <t>Гуляш из курицы</t>
  </si>
  <si>
    <t>Котлета мясная, соус красный (основной)</t>
  </si>
  <si>
    <t>Макароны отварные с маслом</t>
  </si>
  <si>
    <t>Котлета мясная</t>
  </si>
  <si>
    <t>Котлета куриная</t>
  </si>
  <si>
    <t>Салат из свежих огурцов</t>
  </si>
  <si>
    <t>Салат из свежих огурцов и помидоров</t>
  </si>
  <si>
    <t>Салат "Степной"</t>
  </si>
  <si>
    <t>Каша пшеничная молочная</t>
  </si>
  <si>
    <t>Суп с фрикадельками</t>
  </si>
  <si>
    <t>Суп крестьянский с крупой (пшено) со сметаной</t>
  </si>
  <si>
    <t>Рассольник Ленинградский со сметаной</t>
  </si>
  <si>
    <t>Овощи порционные</t>
  </si>
  <si>
    <t>Салат из свежих помидоров</t>
  </si>
  <si>
    <t>Сок фруктовый осветленный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</si>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</sst>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164" fontId="3" fillId="0" borderId="10" xfId="0" applyNumberFormat="1" applyFont="1" applyBorder="1" applyAlignment="1">
      <alignment horizontal="center"/>
    </xf>
    <xf numFmtId="0" fontId="3" fillId="4" borderId="0" xfId="0" applyFont="1" applyFill="1" applyAlignment="1" applyProtection="1">
      <alignment vertical="top" wrapText="1"/>
      <protection locked="0"/>
    </xf>
    <xf numFmtId="0" fontId="3" fillId="4" borderId="0" xfId="0" applyFont="1" applyFill="1" applyAlignment="1" applyProtection="1">
      <alignment horizontal="center" vertical="top" wrapText="1"/>
      <protection locked="0"/>
    </xf>
    <xf numFmtId="0" fontId="12" fillId="4" borderId="0" xfId="0" applyFont="1" applyFill="1" applyAlignment="1" applyProtection="1">
      <alignment horizontal="center" vertical="top" wrapText="1"/>
      <protection locked="0"/>
    </xf>
    <xf numFmtId="0" fontId="12" fillId="4" borderId="0" xfId="0" applyFont="1" applyFill="1" applyAlignment="1" applyProtection="1">
      <alignment vertical="top" wrapText="1"/>
      <protection locked="0"/>
    </xf>
    <xf numFmtId="0" fontId="13" fillId="4" borderId="0" xfId="0" applyFont="1" applyFill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7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8" sqref="E16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24" ht="14.4" x14ac:dyDescent="0.3">
      <c r="A1" s="1" t="s">
        <v>7</v>
      </c>
      <c r="C1" s="64" t="s">
        <v>39</v>
      </c>
      <c r="D1" s="65"/>
      <c r="E1" s="65"/>
      <c r="F1" s="11" t="s">
        <v>16</v>
      </c>
      <c r="G1" s="2" t="s">
        <v>17</v>
      </c>
      <c r="H1" s="66" t="s">
        <v>65</v>
      </c>
      <c r="I1" s="66"/>
      <c r="J1" s="66"/>
      <c r="K1" s="66"/>
    </row>
    <row r="2" spans="1:24" ht="17.399999999999999" x14ac:dyDescent="0.25">
      <c r="A2" s="34" t="s">
        <v>6</v>
      </c>
      <c r="C2" s="2"/>
      <c r="G2" s="2" t="s">
        <v>18</v>
      </c>
      <c r="H2" s="66" t="s">
        <v>66</v>
      </c>
      <c r="I2" s="66"/>
      <c r="J2" s="66"/>
      <c r="K2" s="66"/>
    </row>
    <row r="3" spans="1:24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7">
        <v>3</v>
      </c>
      <c r="I3" s="47">
        <v>4</v>
      </c>
      <c r="J3" s="48">
        <v>2026</v>
      </c>
      <c r="K3" s="1"/>
    </row>
    <row r="4" spans="1:24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24" ht="30.6" x14ac:dyDescent="0.2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24" ht="15" thickBot="1" x14ac:dyDescent="0.35">
      <c r="A6" s="19">
        <v>1</v>
      </c>
      <c r="B6" s="20">
        <v>1</v>
      </c>
      <c r="C6" s="21" t="s">
        <v>20</v>
      </c>
      <c r="D6" s="5" t="s">
        <v>21</v>
      </c>
      <c r="E6" s="49" t="s">
        <v>67</v>
      </c>
      <c r="F6" s="39">
        <v>200</v>
      </c>
      <c r="G6" s="39">
        <v>8</v>
      </c>
      <c r="H6" s="39">
        <v>10</v>
      </c>
      <c r="I6" s="39">
        <v>36</v>
      </c>
      <c r="J6" s="39">
        <v>197</v>
      </c>
      <c r="K6" s="40">
        <v>118</v>
      </c>
      <c r="L6" s="39">
        <v>20.34</v>
      </c>
    </row>
    <row r="7" spans="1:24" ht="14.4" x14ac:dyDescent="0.3">
      <c r="A7" s="22"/>
      <c r="B7" s="14"/>
      <c r="C7" s="10"/>
      <c r="D7" s="5" t="s">
        <v>60</v>
      </c>
      <c r="E7" s="50" t="s">
        <v>52</v>
      </c>
      <c r="F7" s="42">
        <v>130</v>
      </c>
      <c r="G7" s="42">
        <v>2</v>
      </c>
      <c r="H7" s="42">
        <v>5</v>
      </c>
      <c r="I7" s="42">
        <v>14</v>
      </c>
      <c r="J7" s="42">
        <v>120</v>
      </c>
      <c r="K7" s="43"/>
      <c r="L7" s="42">
        <v>45</v>
      </c>
    </row>
    <row r="8" spans="1:24" ht="14.4" x14ac:dyDescent="0.3">
      <c r="A8" s="22"/>
      <c r="B8" s="14"/>
      <c r="C8" s="10"/>
      <c r="D8" s="6" t="s">
        <v>22</v>
      </c>
      <c r="E8" s="50" t="s">
        <v>49</v>
      </c>
      <c r="F8" s="42">
        <v>200</v>
      </c>
      <c r="G8" s="42">
        <v>3</v>
      </c>
      <c r="H8" s="42">
        <v>2</v>
      </c>
      <c r="I8" s="42">
        <v>28</v>
      </c>
      <c r="J8" s="42">
        <v>116</v>
      </c>
      <c r="K8" s="43">
        <v>199</v>
      </c>
      <c r="L8" s="42">
        <v>13.95</v>
      </c>
    </row>
    <row r="9" spans="1:24" ht="14.4" x14ac:dyDescent="0.3">
      <c r="A9" s="22"/>
      <c r="B9" s="14"/>
      <c r="C9" s="10"/>
      <c r="D9" s="6" t="s">
        <v>23</v>
      </c>
      <c r="E9" s="41" t="s">
        <v>41</v>
      </c>
      <c r="F9" s="42">
        <v>25</v>
      </c>
      <c r="G9" s="42">
        <v>2</v>
      </c>
      <c r="H9" s="42">
        <v>0</v>
      </c>
      <c r="I9" s="42">
        <v>14</v>
      </c>
      <c r="J9" s="42">
        <v>74</v>
      </c>
      <c r="K9" s="43">
        <v>101</v>
      </c>
      <c r="L9" s="42">
        <v>2.16</v>
      </c>
    </row>
    <row r="10" spans="1:24" ht="14.4" x14ac:dyDescent="0.3">
      <c r="A10" s="22"/>
      <c r="B10" s="14"/>
      <c r="C10" s="10"/>
      <c r="D10" s="6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24" ht="14.4" x14ac:dyDescent="0.3">
      <c r="A11" s="23"/>
      <c r="B11" s="16"/>
      <c r="C11" s="7"/>
      <c r="D11" s="17" t="s">
        <v>33</v>
      </c>
      <c r="E11" s="8"/>
      <c r="F11" s="18">
        <f>SUM(F6:F10)</f>
        <v>555</v>
      </c>
      <c r="G11" s="18">
        <f>SUM(G6:G10)</f>
        <v>15</v>
      </c>
      <c r="H11" s="18">
        <f>SUM(H6:H10)</f>
        <v>17</v>
      </c>
      <c r="I11" s="18">
        <f>SUM(I6:I10)</f>
        <v>92</v>
      </c>
      <c r="J11" s="18">
        <f>SUM(J6:J10)</f>
        <v>507</v>
      </c>
      <c r="K11" s="24"/>
      <c r="L11" s="18">
        <f>SUM(L6:L10)</f>
        <v>81.45</v>
      </c>
      <c r="Q11" s="59"/>
      <c r="R11" s="60"/>
      <c r="S11" s="60"/>
      <c r="T11" s="60"/>
      <c r="U11" s="60"/>
      <c r="V11" s="60"/>
      <c r="W11" s="60"/>
      <c r="X11" s="60"/>
    </row>
    <row r="12" spans="1:24" ht="14.4" x14ac:dyDescent="0.3">
      <c r="A12" s="25">
        <f>A6</f>
        <v>1</v>
      </c>
      <c r="B12" s="12">
        <f>B6</f>
        <v>1</v>
      </c>
      <c r="C12" s="9" t="s">
        <v>25</v>
      </c>
      <c r="D12" s="6" t="s">
        <v>26</v>
      </c>
      <c r="E12" s="41" t="s">
        <v>92</v>
      </c>
      <c r="F12" s="42">
        <v>60</v>
      </c>
      <c r="G12" s="42">
        <v>0.5</v>
      </c>
      <c r="H12" s="42">
        <v>2.7</v>
      </c>
      <c r="I12" s="42">
        <v>1.8</v>
      </c>
      <c r="J12" s="42">
        <v>35</v>
      </c>
      <c r="K12" s="43">
        <v>16</v>
      </c>
      <c r="L12" s="42">
        <v>21.23</v>
      </c>
    </row>
    <row r="13" spans="1:24" ht="14.4" x14ac:dyDescent="0.3">
      <c r="A13" s="22"/>
      <c r="B13" s="14"/>
      <c r="C13" s="10"/>
      <c r="D13" s="6" t="s">
        <v>27</v>
      </c>
      <c r="E13" s="50" t="s">
        <v>44</v>
      </c>
      <c r="F13" s="42">
        <v>200</v>
      </c>
      <c r="G13" s="42">
        <v>6</v>
      </c>
      <c r="H13" s="42">
        <v>5</v>
      </c>
      <c r="I13" s="42">
        <v>15</v>
      </c>
      <c r="J13" s="42">
        <v>127</v>
      </c>
      <c r="K13" s="43">
        <v>81</v>
      </c>
      <c r="L13" s="42">
        <v>6.93</v>
      </c>
    </row>
    <row r="14" spans="1:24" ht="14.4" x14ac:dyDescent="0.3">
      <c r="A14" s="22"/>
      <c r="B14" s="14"/>
      <c r="C14" s="10"/>
      <c r="D14" s="6" t="s">
        <v>28</v>
      </c>
      <c r="E14" s="41" t="s">
        <v>75</v>
      </c>
      <c r="F14" s="42">
        <v>240</v>
      </c>
      <c r="G14" s="42">
        <v>17.2</v>
      </c>
      <c r="H14" s="42">
        <v>5</v>
      </c>
      <c r="I14" s="42">
        <v>13.7</v>
      </c>
      <c r="J14" s="42">
        <v>360</v>
      </c>
      <c r="K14" s="43">
        <v>436</v>
      </c>
      <c r="L14" s="42">
        <v>56.66</v>
      </c>
    </row>
    <row r="15" spans="1:24" ht="14.4" x14ac:dyDescent="0.3">
      <c r="A15" s="22"/>
      <c r="B15" s="14"/>
      <c r="C15" s="10"/>
      <c r="D15" s="6" t="s">
        <v>29</v>
      </c>
      <c r="E15" s="50"/>
      <c r="F15" s="42"/>
      <c r="G15" s="42"/>
      <c r="H15" s="42"/>
      <c r="I15" s="42"/>
      <c r="J15" s="42"/>
      <c r="K15" s="43"/>
      <c r="L15" s="42"/>
    </row>
    <row r="16" spans="1:24" ht="14.4" x14ac:dyDescent="0.3">
      <c r="A16" s="22"/>
      <c r="B16" s="14"/>
      <c r="C16" s="10"/>
      <c r="D16" s="6" t="s">
        <v>22</v>
      </c>
      <c r="E16" s="50" t="s">
        <v>40</v>
      </c>
      <c r="F16" s="42">
        <v>200</v>
      </c>
      <c r="G16" s="42">
        <v>0</v>
      </c>
      <c r="H16" s="42">
        <v>0</v>
      </c>
      <c r="I16" s="42">
        <v>15</v>
      </c>
      <c r="J16" s="42">
        <v>28</v>
      </c>
      <c r="K16" s="43">
        <v>196</v>
      </c>
      <c r="L16" s="42">
        <v>2.2200000000000002</v>
      </c>
    </row>
    <row r="17" spans="1:12" ht="14.4" x14ac:dyDescent="0.3">
      <c r="A17" s="22"/>
      <c r="B17" s="14"/>
      <c r="C17" s="10"/>
      <c r="D17" s="6" t="s">
        <v>31</v>
      </c>
      <c r="E17" s="41" t="s">
        <v>41</v>
      </c>
      <c r="F17" s="42">
        <v>25</v>
      </c>
      <c r="G17" s="42">
        <v>2</v>
      </c>
      <c r="H17" s="42">
        <v>0</v>
      </c>
      <c r="I17" s="42">
        <v>12</v>
      </c>
      <c r="J17" s="42">
        <v>61</v>
      </c>
      <c r="K17" s="43">
        <v>101</v>
      </c>
      <c r="L17" s="42">
        <v>2.16</v>
      </c>
    </row>
    <row r="18" spans="1:12" ht="14.4" x14ac:dyDescent="0.3">
      <c r="A18" s="22"/>
      <c r="B18" s="14"/>
      <c r="C18" s="10"/>
      <c r="D18" s="6" t="s">
        <v>32</v>
      </c>
      <c r="E18" s="41" t="s">
        <v>47</v>
      </c>
      <c r="F18" s="42">
        <v>15</v>
      </c>
      <c r="G18" s="42">
        <v>2</v>
      </c>
      <c r="H18" s="42">
        <v>0</v>
      </c>
      <c r="I18" s="42">
        <v>12</v>
      </c>
      <c r="J18" s="42">
        <v>56</v>
      </c>
      <c r="K18" s="43">
        <v>102</v>
      </c>
      <c r="L18" s="42">
        <v>1.67</v>
      </c>
    </row>
    <row r="19" spans="1:12" ht="14.4" x14ac:dyDescent="0.3">
      <c r="A19" s="22"/>
      <c r="B19" s="14"/>
      <c r="C19" s="10"/>
      <c r="D19" s="6" t="s">
        <v>24</v>
      </c>
      <c r="E19" s="41" t="s">
        <v>43</v>
      </c>
      <c r="F19" s="42">
        <v>100</v>
      </c>
      <c r="G19" s="42">
        <v>9</v>
      </c>
      <c r="H19" s="42">
        <v>2</v>
      </c>
      <c r="I19" s="42">
        <v>12</v>
      </c>
      <c r="J19" s="42">
        <v>65</v>
      </c>
      <c r="K19" s="43"/>
      <c r="L19" s="42">
        <v>20</v>
      </c>
    </row>
    <row r="20" spans="1:12" ht="14.4" x14ac:dyDescent="0.3">
      <c r="A20" s="23"/>
      <c r="B20" s="16"/>
      <c r="C20" s="7"/>
      <c r="D20" s="17" t="s">
        <v>33</v>
      </c>
      <c r="E20" s="8"/>
      <c r="F20" s="18">
        <f>SUM(F12:F19)</f>
        <v>840</v>
      </c>
      <c r="G20" s="18">
        <f>SUM(G12:G19)</f>
        <v>36.700000000000003</v>
      </c>
      <c r="H20" s="18">
        <f>SUM(H12:H19)</f>
        <v>14.7</v>
      </c>
      <c r="I20" s="18">
        <f>SUM(I12:I19)</f>
        <v>81.5</v>
      </c>
      <c r="J20" s="18">
        <f>SUM(J12:J19)</f>
        <v>732</v>
      </c>
      <c r="K20" s="24"/>
      <c r="L20" s="18">
        <f>SUM(L12:L19)</f>
        <v>110.86999999999999</v>
      </c>
    </row>
    <row r="21" spans="1:12" ht="14.4" x14ac:dyDescent="0.25">
      <c r="A21" s="28">
        <f>A6</f>
        <v>1</v>
      </c>
      <c r="B21" s="29">
        <f>B6</f>
        <v>1</v>
      </c>
      <c r="C21" s="67" t="s">
        <v>4</v>
      </c>
      <c r="D21" s="68"/>
      <c r="E21" s="30"/>
      <c r="F21" s="31">
        <f>F11+F20</f>
        <v>1395</v>
      </c>
      <c r="G21" s="31">
        <f>G11+G20</f>
        <v>51.7</v>
      </c>
      <c r="H21" s="31">
        <f>H11+H20</f>
        <v>31.7</v>
      </c>
      <c r="I21" s="31">
        <f>I11+I20</f>
        <v>173.5</v>
      </c>
      <c r="J21" s="31">
        <f>J11+J20</f>
        <v>1239</v>
      </c>
      <c r="K21" s="31"/>
      <c r="L21" s="31">
        <f>L11+L20</f>
        <v>192.32</v>
      </c>
    </row>
    <row r="22" spans="1:12" ht="15" thickBot="1" x14ac:dyDescent="0.35">
      <c r="A22" s="13">
        <v>1</v>
      </c>
      <c r="B22" s="14">
        <v>2</v>
      </c>
      <c r="C22" s="21" t="s">
        <v>20</v>
      </c>
      <c r="D22" s="5" t="s">
        <v>21</v>
      </c>
      <c r="E22" s="49" t="s">
        <v>69</v>
      </c>
      <c r="F22" s="39">
        <v>200</v>
      </c>
      <c r="G22" s="39">
        <v>8</v>
      </c>
      <c r="H22" s="39">
        <v>10</v>
      </c>
      <c r="I22" s="39">
        <v>36</v>
      </c>
      <c r="J22" s="39">
        <v>145</v>
      </c>
      <c r="K22" s="40">
        <v>59</v>
      </c>
      <c r="L22" s="39">
        <v>19.61</v>
      </c>
    </row>
    <row r="23" spans="1:12" ht="14.4" x14ac:dyDescent="0.3">
      <c r="A23" s="13"/>
      <c r="B23" s="14"/>
      <c r="C23" s="10"/>
      <c r="D23" s="70" t="s">
        <v>85</v>
      </c>
      <c r="E23" s="50" t="s">
        <v>71</v>
      </c>
      <c r="F23" s="42">
        <v>50</v>
      </c>
      <c r="G23" s="42">
        <v>0</v>
      </c>
      <c r="H23" s="42">
        <v>6</v>
      </c>
      <c r="I23" s="42">
        <v>12</v>
      </c>
      <c r="J23" s="42">
        <v>110</v>
      </c>
      <c r="K23" s="43"/>
      <c r="L23" s="42">
        <v>17</v>
      </c>
    </row>
    <row r="24" spans="1:12" ht="14.4" x14ac:dyDescent="0.3">
      <c r="A24" s="13"/>
      <c r="B24" s="14"/>
      <c r="C24" s="10"/>
      <c r="D24" s="6" t="s">
        <v>22</v>
      </c>
      <c r="E24" s="50" t="s">
        <v>40</v>
      </c>
      <c r="F24" s="42">
        <v>200</v>
      </c>
      <c r="G24" s="42">
        <v>0</v>
      </c>
      <c r="H24" s="42">
        <v>0</v>
      </c>
      <c r="I24" s="42">
        <v>14</v>
      </c>
      <c r="J24" s="42">
        <v>28</v>
      </c>
      <c r="K24" s="43">
        <v>196</v>
      </c>
      <c r="L24" s="42">
        <v>2.2200000000000002</v>
      </c>
    </row>
    <row r="25" spans="1:12" ht="14.4" x14ac:dyDescent="0.3">
      <c r="A25" s="13"/>
      <c r="B25" s="14"/>
      <c r="C25" s="10"/>
      <c r="D25" s="6" t="s">
        <v>23</v>
      </c>
      <c r="E25" s="41" t="s">
        <v>41</v>
      </c>
      <c r="F25" s="42">
        <v>25</v>
      </c>
      <c r="G25" s="42">
        <v>2</v>
      </c>
      <c r="H25" s="42">
        <v>0</v>
      </c>
      <c r="I25" s="42">
        <v>12</v>
      </c>
      <c r="J25" s="42">
        <v>61</v>
      </c>
      <c r="K25" s="43">
        <v>101</v>
      </c>
      <c r="L25" s="42">
        <v>2.16</v>
      </c>
    </row>
    <row r="26" spans="1:12" ht="14.4" x14ac:dyDescent="0.3">
      <c r="A26" s="13"/>
      <c r="B26" s="14"/>
      <c r="C26" s="10"/>
      <c r="D26" s="6" t="s">
        <v>24</v>
      </c>
      <c r="E26" s="41"/>
      <c r="F26" s="42"/>
      <c r="G26" s="42"/>
      <c r="H26" s="42"/>
      <c r="I26" s="42"/>
      <c r="J26" s="42"/>
      <c r="K26" s="43"/>
      <c r="L26" s="42"/>
    </row>
    <row r="27" spans="1:12" ht="14.4" x14ac:dyDescent="0.3">
      <c r="A27" s="13"/>
      <c r="B27" s="14"/>
      <c r="C27" s="10"/>
      <c r="D27" s="71" t="s">
        <v>60</v>
      </c>
      <c r="E27" s="50" t="s">
        <v>42</v>
      </c>
      <c r="F27" s="42">
        <v>10</v>
      </c>
      <c r="G27" s="42">
        <v>0</v>
      </c>
      <c r="H27" s="42">
        <v>7.2</v>
      </c>
      <c r="I27" s="42">
        <v>0</v>
      </c>
      <c r="J27" s="42">
        <v>66</v>
      </c>
      <c r="K27" s="43">
        <v>41</v>
      </c>
      <c r="L27" s="42">
        <v>14.44</v>
      </c>
    </row>
    <row r="28" spans="1:12" ht="14.4" x14ac:dyDescent="0.3">
      <c r="A28" s="13"/>
      <c r="B28" s="14"/>
      <c r="C28" s="10"/>
      <c r="D28" s="71" t="s">
        <v>60</v>
      </c>
      <c r="E28" s="50" t="s">
        <v>70</v>
      </c>
      <c r="F28" s="42">
        <v>15</v>
      </c>
      <c r="G28" s="42">
        <v>5</v>
      </c>
      <c r="H28" s="42">
        <v>6</v>
      </c>
      <c r="I28" s="42">
        <v>0</v>
      </c>
      <c r="J28" s="42">
        <v>73</v>
      </c>
      <c r="K28" s="43">
        <v>42</v>
      </c>
      <c r="L28" s="42">
        <v>19.5</v>
      </c>
    </row>
    <row r="29" spans="1:12" ht="14.4" x14ac:dyDescent="0.3">
      <c r="A29" s="15"/>
      <c r="B29" s="16"/>
      <c r="C29" s="7"/>
      <c r="D29" s="17" t="s">
        <v>33</v>
      </c>
      <c r="E29" s="8"/>
      <c r="F29" s="18">
        <f>SUM(F22:F28)</f>
        <v>500</v>
      </c>
      <c r="G29" s="18">
        <f t="shared" ref="G29" si="0">SUM(G22:G28)</f>
        <v>15</v>
      </c>
      <c r="H29" s="18">
        <f t="shared" ref="H29" si="1">SUM(H22:H28)</f>
        <v>29.2</v>
      </c>
      <c r="I29" s="18">
        <f t="shared" ref="I29" si="2">SUM(I22:I28)</f>
        <v>74</v>
      </c>
      <c r="J29" s="18">
        <f t="shared" ref="J29:L29" si="3">SUM(J22:J28)</f>
        <v>483</v>
      </c>
      <c r="K29" s="24"/>
      <c r="L29" s="18">
        <f t="shared" si="3"/>
        <v>74.929999999999993</v>
      </c>
    </row>
    <row r="30" spans="1:12" ht="14.4" x14ac:dyDescent="0.3">
      <c r="A30" s="12">
        <f>A22</f>
        <v>1</v>
      </c>
      <c r="B30" s="12">
        <f>B22</f>
        <v>2</v>
      </c>
      <c r="C30" s="9" t="s">
        <v>25</v>
      </c>
      <c r="D30" s="6" t="s">
        <v>26</v>
      </c>
      <c r="E30" s="41" t="s">
        <v>100</v>
      </c>
      <c r="F30" s="42">
        <v>60</v>
      </c>
      <c r="G30" s="42">
        <v>0.6</v>
      </c>
      <c r="H30" s="42">
        <v>3</v>
      </c>
      <c r="I30" s="42">
        <v>2.9</v>
      </c>
      <c r="J30" s="42">
        <v>43</v>
      </c>
      <c r="K30" s="43">
        <v>19</v>
      </c>
      <c r="L30" s="42">
        <v>12.08</v>
      </c>
    </row>
    <row r="31" spans="1:12" ht="14.4" x14ac:dyDescent="0.3">
      <c r="A31" s="13"/>
      <c r="B31" s="14"/>
      <c r="C31" s="10"/>
      <c r="D31" s="6" t="s">
        <v>27</v>
      </c>
      <c r="E31" s="41" t="s">
        <v>86</v>
      </c>
      <c r="F31" s="42">
        <v>200</v>
      </c>
      <c r="G31" s="42">
        <v>2</v>
      </c>
      <c r="H31" s="42">
        <v>2</v>
      </c>
      <c r="I31" s="42">
        <v>6</v>
      </c>
      <c r="J31" s="42">
        <v>98.4</v>
      </c>
      <c r="K31" s="43">
        <v>43</v>
      </c>
      <c r="L31" s="42">
        <v>6.81</v>
      </c>
    </row>
    <row r="32" spans="1:12" ht="14.4" x14ac:dyDescent="0.3">
      <c r="A32" s="13"/>
      <c r="B32" s="14"/>
      <c r="C32" s="10"/>
      <c r="D32" s="6" t="s">
        <v>28</v>
      </c>
      <c r="E32" s="50" t="s">
        <v>88</v>
      </c>
      <c r="F32" s="42">
        <v>140</v>
      </c>
      <c r="G32" s="42">
        <v>26</v>
      </c>
      <c r="H32" s="42">
        <v>7</v>
      </c>
      <c r="I32" s="42">
        <v>1</v>
      </c>
      <c r="J32" s="42">
        <v>151</v>
      </c>
      <c r="K32" s="43">
        <v>608</v>
      </c>
      <c r="L32" s="42">
        <v>49.86</v>
      </c>
    </row>
    <row r="33" spans="1:12" ht="14.4" x14ac:dyDescent="0.3">
      <c r="A33" s="13"/>
      <c r="B33" s="14"/>
      <c r="C33" s="10"/>
      <c r="D33" s="6" t="s">
        <v>29</v>
      </c>
      <c r="E33" s="50" t="s">
        <v>45</v>
      </c>
      <c r="F33" s="42">
        <v>150</v>
      </c>
      <c r="G33" s="42">
        <v>5</v>
      </c>
      <c r="H33" s="42">
        <v>9</v>
      </c>
      <c r="I33" s="42">
        <v>31</v>
      </c>
      <c r="J33" s="42">
        <v>200</v>
      </c>
      <c r="K33" s="43">
        <v>129</v>
      </c>
      <c r="L33" s="42">
        <v>7.72</v>
      </c>
    </row>
    <row r="34" spans="1:12" ht="14.4" x14ac:dyDescent="0.3">
      <c r="A34" s="13"/>
      <c r="B34" s="14"/>
      <c r="C34" s="10"/>
      <c r="D34" s="6" t="s">
        <v>30</v>
      </c>
      <c r="E34" s="41" t="s">
        <v>46</v>
      </c>
      <c r="F34" s="42">
        <v>200</v>
      </c>
      <c r="G34" s="42">
        <v>0</v>
      </c>
      <c r="H34" s="42">
        <v>0</v>
      </c>
      <c r="I34" s="42">
        <v>27</v>
      </c>
      <c r="J34" s="42">
        <v>110</v>
      </c>
      <c r="K34" s="43">
        <v>196</v>
      </c>
      <c r="L34" s="42">
        <v>3.42</v>
      </c>
    </row>
    <row r="35" spans="1:12" ht="14.4" x14ac:dyDescent="0.3">
      <c r="A35" s="13"/>
      <c r="B35" s="14"/>
      <c r="C35" s="10"/>
      <c r="D35" s="6" t="s">
        <v>31</v>
      </c>
      <c r="E35" s="41" t="s">
        <v>41</v>
      </c>
      <c r="F35" s="42">
        <v>25</v>
      </c>
      <c r="G35" s="42">
        <v>2</v>
      </c>
      <c r="H35" s="42">
        <v>0</v>
      </c>
      <c r="I35" s="42">
        <v>12</v>
      </c>
      <c r="J35" s="42">
        <v>61</v>
      </c>
      <c r="K35" s="43">
        <v>101</v>
      </c>
      <c r="L35" s="42">
        <v>2.16</v>
      </c>
    </row>
    <row r="36" spans="1:12" ht="14.4" x14ac:dyDescent="0.3">
      <c r="A36" s="13"/>
      <c r="B36" s="14"/>
      <c r="C36" s="10"/>
      <c r="D36" s="6" t="s">
        <v>32</v>
      </c>
      <c r="E36" s="41" t="s">
        <v>47</v>
      </c>
      <c r="F36" s="42">
        <v>15</v>
      </c>
      <c r="G36" s="42">
        <v>2</v>
      </c>
      <c r="H36" s="42">
        <v>0</v>
      </c>
      <c r="I36" s="42">
        <v>12</v>
      </c>
      <c r="J36" s="42">
        <v>57</v>
      </c>
      <c r="K36" s="43">
        <v>102</v>
      </c>
      <c r="L36" s="42">
        <v>1.67</v>
      </c>
    </row>
    <row r="37" spans="1:12" ht="14.4" x14ac:dyDescent="0.3">
      <c r="A37" s="13"/>
      <c r="B37" s="14"/>
      <c r="C37" s="10"/>
      <c r="D37" s="71" t="s">
        <v>24</v>
      </c>
      <c r="E37" s="50" t="s">
        <v>43</v>
      </c>
      <c r="F37" s="42">
        <v>100</v>
      </c>
      <c r="G37" s="42">
        <v>9</v>
      </c>
      <c r="H37" s="42">
        <v>2</v>
      </c>
      <c r="I37" s="42">
        <v>12</v>
      </c>
      <c r="J37" s="42">
        <v>65</v>
      </c>
      <c r="K37" s="43"/>
      <c r="L37" s="42">
        <v>20</v>
      </c>
    </row>
    <row r="38" spans="1:12" ht="14.4" x14ac:dyDescent="0.3">
      <c r="A38" s="15"/>
      <c r="B38" s="16"/>
      <c r="C38" s="7"/>
      <c r="D38" s="17" t="s">
        <v>33</v>
      </c>
      <c r="E38" s="8"/>
      <c r="F38" s="18">
        <f>SUM(F30:F37)</f>
        <v>890</v>
      </c>
      <c r="G38" s="18">
        <f>SUM(G30:G37)</f>
        <v>46.6</v>
      </c>
      <c r="H38" s="18">
        <f>SUM(H30:H37)</f>
        <v>23</v>
      </c>
      <c r="I38" s="18">
        <f>SUM(I30:I37)</f>
        <v>103.9</v>
      </c>
      <c r="J38" s="18">
        <f>SUM(J30:J37)</f>
        <v>785.4</v>
      </c>
      <c r="K38" s="24"/>
      <c r="L38" s="18">
        <f>SUM(L30:L37)</f>
        <v>103.72</v>
      </c>
    </row>
    <row r="39" spans="1:12" ht="15.75" customHeight="1" x14ac:dyDescent="0.25">
      <c r="A39" s="32">
        <f>A22</f>
        <v>1</v>
      </c>
      <c r="B39" s="32">
        <f>B22</f>
        <v>2</v>
      </c>
      <c r="C39" s="67" t="s">
        <v>4</v>
      </c>
      <c r="D39" s="68"/>
      <c r="E39" s="30"/>
      <c r="F39" s="31">
        <f>F29+F38</f>
        <v>1390</v>
      </c>
      <c r="G39" s="31">
        <f>G29+G38</f>
        <v>61.6</v>
      </c>
      <c r="H39" s="31">
        <f>H29+H38</f>
        <v>52.2</v>
      </c>
      <c r="I39" s="31">
        <f>I29+I38</f>
        <v>177.9</v>
      </c>
      <c r="J39" s="31">
        <f>J29+J38</f>
        <v>1268.4000000000001</v>
      </c>
      <c r="K39" s="31"/>
      <c r="L39" s="31">
        <f>L29+L38</f>
        <v>178.64999999999998</v>
      </c>
    </row>
    <row r="40" spans="1:12" ht="14.4" x14ac:dyDescent="0.3">
      <c r="A40" s="19">
        <v>1</v>
      </c>
      <c r="B40" s="20">
        <v>3</v>
      </c>
      <c r="C40" s="21" t="s">
        <v>20</v>
      </c>
      <c r="D40" s="5" t="s">
        <v>21</v>
      </c>
      <c r="E40" s="38" t="s">
        <v>50</v>
      </c>
      <c r="F40" s="39">
        <v>200</v>
      </c>
      <c r="G40" s="39">
        <v>9</v>
      </c>
      <c r="H40" s="39">
        <v>9</v>
      </c>
      <c r="I40" s="39">
        <v>37</v>
      </c>
      <c r="J40" s="39">
        <v>196</v>
      </c>
      <c r="K40" s="40">
        <v>175</v>
      </c>
      <c r="L40" s="39">
        <v>21.75</v>
      </c>
    </row>
    <row r="41" spans="1:12" ht="14.4" x14ac:dyDescent="0.3">
      <c r="A41" s="22"/>
      <c r="B41" s="14"/>
      <c r="C41" s="10"/>
      <c r="D41" s="6" t="s">
        <v>22</v>
      </c>
      <c r="E41" s="50" t="s">
        <v>53</v>
      </c>
      <c r="F41" s="42">
        <v>200</v>
      </c>
      <c r="G41" s="42">
        <v>4</v>
      </c>
      <c r="H41" s="42">
        <v>4</v>
      </c>
      <c r="I41" s="42">
        <v>26</v>
      </c>
      <c r="J41" s="42">
        <v>145</v>
      </c>
      <c r="K41" s="43">
        <v>200</v>
      </c>
      <c r="L41" s="42">
        <v>15.92</v>
      </c>
    </row>
    <row r="42" spans="1:12" ht="14.4" x14ac:dyDescent="0.3">
      <c r="A42" s="22"/>
      <c r="B42" s="14"/>
      <c r="C42" s="10"/>
      <c r="D42" s="6" t="s">
        <v>23</v>
      </c>
      <c r="E42" s="41" t="s">
        <v>41</v>
      </c>
      <c r="F42" s="42">
        <v>25</v>
      </c>
      <c r="G42" s="42">
        <v>2</v>
      </c>
      <c r="H42" s="42">
        <v>5</v>
      </c>
      <c r="I42" s="42">
        <v>14</v>
      </c>
      <c r="J42" s="42">
        <v>74</v>
      </c>
      <c r="K42" s="43">
        <v>101</v>
      </c>
      <c r="L42" s="42">
        <v>2.16</v>
      </c>
    </row>
    <row r="43" spans="1:12" ht="14.4" x14ac:dyDescent="0.3">
      <c r="A43" s="22"/>
      <c r="B43" s="14"/>
      <c r="C43" s="10"/>
      <c r="D43" s="6" t="s">
        <v>24</v>
      </c>
      <c r="E43" s="41"/>
      <c r="F43" s="42"/>
      <c r="G43" s="42"/>
      <c r="H43" s="42"/>
      <c r="I43" s="42"/>
      <c r="J43" s="42"/>
      <c r="K43" s="43"/>
      <c r="L43" s="42"/>
    </row>
    <row r="44" spans="1:12" ht="14.4" x14ac:dyDescent="0.3">
      <c r="A44" s="22"/>
      <c r="B44" s="14"/>
      <c r="C44" s="10"/>
      <c r="D44" s="71" t="s">
        <v>60</v>
      </c>
      <c r="E44" s="41" t="s">
        <v>52</v>
      </c>
      <c r="F44" s="42">
        <v>130</v>
      </c>
      <c r="G44" s="42">
        <v>2</v>
      </c>
      <c r="H44" s="42">
        <v>5</v>
      </c>
      <c r="I44" s="42">
        <v>14</v>
      </c>
      <c r="J44" s="42">
        <v>120</v>
      </c>
      <c r="K44" s="43"/>
      <c r="L44" s="42">
        <v>45</v>
      </c>
    </row>
    <row r="45" spans="1:12" ht="14.4" x14ac:dyDescent="0.3">
      <c r="A45" s="23"/>
      <c r="B45" s="16"/>
      <c r="C45" s="7"/>
      <c r="D45" s="17" t="s">
        <v>33</v>
      </c>
      <c r="E45" s="8"/>
      <c r="F45" s="18">
        <f>SUM(F40:F44)</f>
        <v>555</v>
      </c>
      <c r="G45" s="18">
        <f>SUM(G40:G44)</f>
        <v>17</v>
      </c>
      <c r="H45" s="18">
        <f>SUM(H40:H44)</f>
        <v>23</v>
      </c>
      <c r="I45" s="18">
        <f>SUM(I40:I44)</f>
        <v>91</v>
      </c>
      <c r="J45" s="18">
        <f>SUM(J40:J44)</f>
        <v>535</v>
      </c>
      <c r="K45" s="24"/>
      <c r="L45" s="18">
        <f>SUM(L40:L44)</f>
        <v>84.83</v>
      </c>
    </row>
    <row r="46" spans="1:12" ht="14.4" x14ac:dyDescent="0.3">
      <c r="A46" s="25">
        <f>A40</f>
        <v>1</v>
      </c>
      <c r="B46" s="12">
        <f>B40</f>
        <v>3</v>
      </c>
      <c r="C46" s="9" t="s">
        <v>25</v>
      </c>
      <c r="D46" s="6" t="s">
        <v>26</v>
      </c>
      <c r="E46" s="41" t="s">
        <v>93</v>
      </c>
      <c r="F46" s="42">
        <v>60</v>
      </c>
      <c r="G46" s="42">
        <v>0.5</v>
      </c>
      <c r="H46" s="42">
        <v>2.8</v>
      </c>
      <c r="I46" s="42">
        <v>2.2000000000000002</v>
      </c>
      <c r="J46" s="42">
        <v>38</v>
      </c>
      <c r="K46" s="43">
        <v>20</v>
      </c>
      <c r="L46" s="42">
        <v>16.14</v>
      </c>
    </row>
    <row r="47" spans="1:12" ht="14.4" x14ac:dyDescent="0.3">
      <c r="A47" s="22"/>
      <c r="B47" s="14"/>
      <c r="C47" s="10"/>
      <c r="D47" s="6" t="s">
        <v>27</v>
      </c>
      <c r="E47" s="50" t="s">
        <v>74</v>
      </c>
      <c r="F47" s="42">
        <v>200</v>
      </c>
      <c r="G47" s="42">
        <v>4</v>
      </c>
      <c r="H47" s="42">
        <v>17</v>
      </c>
      <c r="I47" s="42">
        <v>10</v>
      </c>
      <c r="J47" s="42">
        <v>119</v>
      </c>
      <c r="K47" s="43">
        <v>47</v>
      </c>
      <c r="L47" s="42">
        <v>2.74</v>
      </c>
    </row>
    <row r="48" spans="1:12" ht="14.4" x14ac:dyDescent="0.3">
      <c r="A48" s="22"/>
      <c r="B48" s="14"/>
      <c r="C48" s="10"/>
      <c r="D48" s="6" t="s">
        <v>28</v>
      </c>
      <c r="E48" s="50" t="s">
        <v>72</v>
      </c>
      <c r="F48" s="42">
        <v>90</v>
      </c>
      <c r="G48" s="42">
        <v>21</v>
      </c>
      <c r="H48" s="42">
        <v>16</v>
      </c>
      <c r="I48" s="42">
        <v>1</v>
      </c>
      <c r="J48" s="42">
        <v>227</v>
      </c>
      <c r="K48" s="43">
        <v>183</v>
      </c>
      <c r="L48" s="42">
        <v>46.28</v>
      </c>
    </row>
    <row r="49" spans="1:12" ht="14.4" x14ac:dyDescent="0.3">
      <c r="A49" s="22"/>
      <c r="B49" s="14"/>
      <c r="C49" s="10"/>
      <c r="D49" s="6" t="s">
        <v>29</v>
      </c>
      <c r="E49" s="50" t="s">
        <v>61</v>
      </c>
      <c r="F49" s="42">
        <v>150</v>
      </c>
      <c r="G49" s="42">
        <v>3</v>
      </c>
      <c r="H49" s="42">
        <v>7</v>
      </c>
      <c r="I49" s="42">
        <v>7</v>
      </c>
      <c r="J49" s="42">
        <v>120</v>
      </c>
      <c r="K49" s="43">
        <v>148</v>
      </c>
      <c r="L49" s="42">
        <v>20.73</v>
      </c>
    </row>
    <row r="50" spans="1:12" ht="14.4" x14ac:dyDescent="0.3">
      <c r="A50" s="22"/>
      <c r="B50" s="14"/>
      <c r="C50" s="10"/>
      <c r="D50" s="6" t="s">
        <v>30</v>
      </c>
      <c r="E50" s="50" t="s">
        <v>73</v>
      </c>
      <c r="F50" s="42">
        <v>200</v>
      </c>
      <c r="G50" s="42">
        <v>0</v>
      </c>
      <c r="H50" s="42">
        <v>0</v>
      </c>
      <c r="I50" s="42">
        <v>26</v>
      </c>
      <c r="J50" s="42">
        <v>106</v>
      </c>
      <c r="K50" s="43">
        <v>202</v>
      </c>
      <c r="L50" s="42">
        <v>4.0199999999999996</v>
      </c>
    </row>
    <row r="51" spans="1:12" ht="14.4" x14ac:dyDescent="0.3">
      <c r="A51" s="22"/>
      <c r="B51" s="14"/>
      <c r="C51" s="10"/>
      <c r="D51" s="6" t="s">
        <v>31</v>
      </c>
      <c r="E51" s="41" t="s">
        <v>41</v>
      </c>
      <c r="F51" s="42">
        <v>25</v>
      </c>
      <c r="G51" s="42">
        <v>2</v>
      </c>
      <c r="H51" s="42">
        <v>0</v>
      </c>
      <c r="I51" s="42">
        <v>12</v>
      </c>
      <c r="J51" s="42">
        <v>62</v>
      </c>
      <c r="K51" s="43">
        <v>101</v>
      </c>
      <c r="L51" s="42">
        <v>2.16</v>
      </c>
    </row>
    <row r="52" spans="1:12" ht="14.4" x14ac:dyDescent="0.3">
      <c r="A52" s="22"/>
      <c r="B52" s="14"/>
      <c r="C52" s="10"/>
      <c r="D52" s="6" t="s">
        <v>32</v>
      </c>
      <c r="E52" s="41" t="s">
        <v>47</v>
      </c>
      <c r="F52" s="42">
        <v>15</v>
      </c>
      <c r="G52" s="42">
        <v>2</v>
      </c>
      <c r="H52" s="42">
        <v>0</v>
      </c>
      <c r="I52" s="42">
        <v>12</v>
      </c>
      <c r="J52" s="42">
        <v>57</v>
      </c>
      <c r="K52" s="43">
        <v>102</v>
      </c>
      <c r="L52" s="42">
        <v>1.67</v>
      </c>
    </row>
    <row r="53" spans="1:12" ht="14.4" x14ac:dyDescent="0.3">
      <c r="A53" s="22"/>
      <c r="B53" s="14"/>
      <c r="C53" s="10"/>
      <c r="D53" s="71" t="s">
        <v>24</v>
      </c>
      <c r="E53" s="50" t="s">
        <v>62</v>
      </c>
      <c r="F53" s="42">
        <v>100</v>
      </c>
      <c r="G53" s="42">
        <v>2</v>
      </c>
      <c r="H53" s="42">
        <v>2</v>
      </c>
      <c r="I53" s="42">
        <v>16</v>
      </c>
      <c r="J53" s="42">
        <v>80</v>
      </c>
      <c r="K53" s="43"/>
      <c r="L53" s="42">
        <v>20</v>
      </c>
    </row>
    <row r="54" spans="1:12" ht="14.4" x14ac:dyDescent="0.3">
      <c r="A54" s="23"/>
      <c r="B54" s="16"/>
      <c r="C54" s="7"/>
      <c r="D54" s="17" t="s">
        <v>33</v>
      </c>
      <c r="E54" s="8"/>
      <c r="F54" s="18">
        <f>SUM(F46:F53)</f>
        <v>840</v>
      </c>
      <c r="G54" s="18">
        <f>SUM(G46:G53)</f>
        <v>34.5</v>
      </c>
      <c r="H54" s="18">
        <f>SUM(H46:H53)</f>
        <v>44.8</v>
      </c>
      <c r="I54" s="18">
        <f>SUM(I46:I53)</f>
        <v>86.2</v>
      </c>
      <c r="J54" s="18">
        <f>SUM(J46:J53)</f>
        <v>809</v>
      </c>
      <c r="K54" s="24"/>
      <c r="L54" s="18">
        <f>SUM(L46:L53)</f>
        <v>113.74</v>
      </c>
    </row>
    <row r="55" spans="1:12" ht="15.75" customHeight="1" x14ac:dyDescent="0.25">
      <c r="A55" s="28">
        <f>A40</f>
        <v>1</v>
      </c>
      <c r="B55" s="29">
        <f>B40</f>
        <v>3</v>
      </c>
      <c r="C55" s="67" t="s">
        <v>4</v>
      </c>
      <c r="D55" s="68"/>
      <c r="E55" s="30"/>
      <c r="F55" s="31">
        <f>F45+F54</f>
        <v>1395</v>
      </c>
      <c r="G55" s="31">
        <f>G45+G54</f>
        <v>51.5</v>
      </c>
      <c r="H55" s="31">
        <f>H45+H54</f>
        <v>67.8</v>
      </c>
      <c r="I55" s="31">
        <f>I45+I54</f>
        <v>177.2</v>
      </c>
      <c r="J55" s="31">
        <f>J45+J54</f>
        <v>1344</v>
      </c>
      <c r="K55" s="31"/>
      <c r="L55" s="31">
        <f>L45+L54</f>
        <v>198.57</v>
      </c>
    </row>
    <row r="56" spans="1:12" ht="14.4" x14ac:dyDescent="0.3">
      <c r="A56" s="19">
        <v>1</v>
      </c>
      <c r="B56" s="20">
        <v>4</v>
      </c>
      <c r="C56" s="21" t="s">
        <v>20</v>
      </c>
      <c r="D56" s="5" t="s">
        <v>21</v>
      </c>
      <c r="E56" s="49" t="s">
        <v>54</v>
      </c>
      <c r="F56" s="39">
        <v>200</v>
      </c>
      <c r="G56" s="39">
        <v>10</v>
      </c>
      <c r="H56" s="39">
        <v>9</v>
      </c>
      <c r="I56" s="39">
        <v>39</v>
      </c>
      <c r="J56" s="39">
        <v>272</v>
      </c>
      <c r="K56" s="40">
        <v>421</v>
      </c>
      <c r="L56" s="39">
        <v>38.909999999999997</v>
      </c>
    </row>
    <row r="57" spans="1:12" ht="14.4" x14ac:dyDescent="0.3">
      <c r="A57" s="22"/>
      <c r="B57" s="14"/>
      <c r="C57" s="10"/>
      <c r="D57" s="6" t="s">
        <v>22</v>
      </c>
      <c r="E57" s="50" t="s">
        <v>51</v>
      </c>
      <c r="F57" s="42">
        <v>200</v>
      </c>
      <c r="G57" s="42">
        <v>0</v>
      </c>
      <c r="H57" s="42">
        <v>0</v>
      </c>
      <c r="I57" s="42">
        <v>14</v>
      </c>
      <c r="J57" s="42">
        <v>28</v>
      </c>
      <c r="K57" s="43">
        <v>200</v>
      </c>
      <c r="L57" s="42">
        <v>4.32</v>
      </c>
    </row>
    <row r="58" spans="1:12" ht="14.4" x14ac:dyDescent="0.3">
      <c r="A58" s="22"/>
      <c r="B58" s="14"/>
      <c r="C58" s="10"/>
      <c r="D58" s="6" t="s">
        <v>23</v>
      </c>
      <c r="E58" s="41" t="s">
        <v>41</v>
      </c>
      <c r="F58" s="42">
        <v>25</v>
      </c>
      <c r="G58" s="42">
        <v>2</v>
      </c>
      <c r="H58" s="42">
        <v>0</v>
      </c>
      <c r="I58" s="42">
        <v>12</v>
      </c>
      <c r="J58" s="42">
        <v>62</v>
      </c>
      <c r="K58" s="43">
        <v>101</v>
      </c>
      <c r="L58" s="42">
        <v>2.16</v>
      </c>
    </row>
    <row r="59" spans="1:12" ht="14.4" x14ac:dyDescent="0.3">
      <c r="A59" s="22"/>
      <c r="B59" s="14"/>
      <c r="C59" s="10"/>
      <c r="D59" s="6" t="s">
        <v>24</v>
      </c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2"/>
      <c r="B60" s="14"/>
      <c r="C60" s="10"/>
      <c r="D60" s="71" t="s">
        <v>60</v>
      </c>
      <c r="E60" s="50" t="s">
        <v>52</v>
      </c>
      <c r="F60" s="42">
        <v>130</v>
      </c>
      <c r="G60" s="42">
        <v>2</v>
      </c>
      <c r="H60" s="42">
        <v>5</v>
      </c>
      <c r="I60" s="42">
        <v>14</v>
      </c>
      <c r="J60" s="42">
        <v>120</v>
      </c>
      <c r="K60" s="43">
        <v>101</v>
      </c>
      <c r="L60" s="42">
        <v>45</v>
      </c>
    </row>
    <row r="61" spans="1:12" ht="14.4" x14ac:dyDescent="0.3">
      <c r="A61" s="23"/>
      <c r="B61" s="16"/>
      <c r="C61" s="7"/>
      <c r="D61" s="17" t="s">
        <v>33</v>
      </c>
      <c r="E61" s="8"/>
      <c r="F61" s="18">
        <f>SUM(F56:F60)</f>
        <v>555</v>
      </c>
      <c r="G61" s="18">
        <f>SUM(G56:G60)</f>
        <v>14</v>
      </c>
      <c r="H61" s="18">
        <f>SUM(H56:H60)</f>
        <v>14</v>
      </c>
      <c r="I61" s="18">
        <f>SUM(I56:I60)</f>
        <v>79</v>
      </c>
      <c r="J61" s="18">
        <f>SUM(J56:J60)</f>
        <v>482</v>
      </c>
      <c r="K61" s="24"/>
      <c r="L61" s="18">
        <f>SUM(L56:L60)</f>
        <v>90.39</v>
      </c>
    </row>
    <row r="62" spans="1:12" ht="14.4" x14ac:dyDescent="0.3">
      <c r="A62" s="25">
        <f>A56</f>
        <v>1</v>
      </c>
      <c r="B62" s="12">
        <f>B56</f>
        <v>4</v>
      </c>
      <c r="C62" s="9" t="s">
        <v>25</v>
      </c>
      <c r="D62" s="6" t="s">
        <v>26</v>
      </c>
      <c r="E62" s="41" t="s">
        <v>99</v>
      </c>
      <c r="F62" s="42">
        <v>60</v>
      </c>
      <c r="G62" s="42">
        <v>0</v>
      </c>
      <c r="H62" s="42">
        <v>0</v>
      </c>
      <c r="I62" s="42">
        <v>15</v>
      </c>
      <c r="J62" s="42">
        <v>15</v>
      </c>
      <c r="K62" s="43"/>
      <c r="L62" s="42">
        <v>17.399999999999999</v>
      </c>
    </row>
    <row r="63" spans="1:12" ht="14.4" x14ac:dyDescent="0.3">
      <c r="A63" s="22"/>
      <c r="B63" s="14"/>
      <c r="C63" s="10"/>
      <c r="D63" s="6" t="s">
        <v>27</v>
      </c>
      <c r="E63" s="41" t="s">
        <v>59</v>
      </c>
      <c r="F63" s="42">
        <v>200</v>
      </c>
      <c r="G63" s="42">
        <v>7</v>
      </c>
      <c r="H63" s="42">
        <v>4</v>
      </c>
      <c r="I63" s="42">
        <v>13</v>
      </c>
      <c r="J63" s="42">
        <v>134</v>
      </c>
      <c r="K63" s="43">
        <v>82</v>
      </c>
      <c r="L63" s="42">
        <v>25.09</v>
      </c>
    </row>
    <row r="64" spans="1:12" ht="14.4" x14ac:dyDescent="0.3">
      <c r="A64" s="22"/>
      <c r="B64" s="14"/>
      <c r="C64" s="10"/>
      <c r="D64" s="6" t="s">
        <v>28</v>
      </c>
      <c r="E64" s="41" t="s">
        <v>91</v>
      </c>
      <c r="F64" s="55">
        <v>90</v>
      </c>
      <c r="G64" s="55">
        <v>13.77</v>
      </c>
      <c r="H64" s="55">
        <v>12.24</v>
      </c>
      <c r="I64" s="55">
        <v>12.15</v>
      </c>
      <c r="J64" s="55">
        <v>213.3</v>
      </c>
      <c r="K64" s="56">
        <v>436</v>
      </c>
      <c r="L64" s="55">
        <v>47.15</v>
      </c>
    </row>
    <row r="65" spans="1:12" ht="14.4" x14ac:dyDescent="0.3">
      <c r="A65" s="22"/>
      <c r="B65" s="14"/>
      <c r="C65" s="10"/>
      <c r="D65" s="6" t="s">
        <v>29</v>
      </c>
      <c r="E65" s="41" t="s">
        <v>76</v>
      </c>
      <c r="F65" s="42">
        <v>150</v>
      </c>
      <c r="G65" s="42">
        <v>6</v>
      </c>
      <c r="H65" s="42">
        <v>8</v>
      </c>
      <c r="I65" s="42">
        <v>32</v>
      </c>
      <c r="J65" s="42">
        <v>225</v>
      </c>
      <c r="K65" s="43">
        <v>129</v>
      </c>
      <c r="L65" s="42">
        <v>19.38</v>
      </c>
    </row>
    <row r="66" spans="1:12" ht="14.4" x14ac:dyDescent="0.3">
      <c r="A66" s="22"/>
      <c r="B66" s="14"/>
      <c r="C66" s="10"/>
      <c r="D66" s="6" t="s">
        <v>30</v>
      </c>
      <c r="E66" s="41" t="s">
        <v>101</v>
      </c>
      <c r="F66" s="42">
        <v>200</v>
      </c>
      <c r="G66" s="42">
        <v>0.8</v>
      </c>
      <c r="H66" s="42">
        <v>0.8</v>
      </c>
      <c r="I66" s="42">
        <v>19.600000000000001</v>
      </c>
      <c r="J66" s="42">
        <v>84</v>
      </c>
      <c r="K66" s="43"/>
      <c r="L66" s="42">
        <v>10</v>
      </c>
    </row>
    <row r="67" spans="1:12" ht="14.4" x14ac:dyDescent="0.3">
      <c r="A67" s="22"/>
      <c r="B67" s="14"/>
      <c r="C67" s="10"/>
      <c r="D67" s="6" t="s">
        <v>31</v>
      </c>
      <c r="E67" s="57" t="s">
        <v>41</v>
      </c>
      <c r="F67" s="55">
        <v>25</v>
      </c>
      <c r="G67" s="55">
        <v>2</v>
      </c>
      <c r="H67" s="55">
        <v>0</v>
      </c>
      <c r="I67" s="55">
        <v>12</v>
      </c>
      <c r="J67" s="55">
        <v>62</v>
      </c>
      <c r="K67" s="56">
        <v>101</v>
      </c>
      <c r="L67" s="55">
        <v>2.16</v>
      </c>
    </row>
    <row r="68" spans="1:12" ht="14.4" x14ac:dyDescent="0.3">
      <c r="A68" s="22"/>
      <c r="B68" s="14"/>
      <c r="C68" s="10"/>
      <c r="D68" s="6" t="s">
        <v>32</v>
      </c>
      <c r="E68" s="57" t="s">
        <v>47</v>
      </c>
      <c r="F68" s="55">
        <v>15</v>
      </c>
      <c r="G68" s="55">
        <v>2</v>
      </c>
      <c r="H68" s="55">
        <v>0</v>
      </c>
      <c r="I68" s="55">
        <v>12</v>
      </c>
      <c r="J68" s="55">
        <v>57</v>
      </c>
      <c r="K68" s="56">
        <v>102</v>
      </c>
      <c r="L68" s="55">
        <v>1.67</v>
      </c>
    </row>
    <row r="69" spans="1:12" ht="14.4" x14ac:dyDescent="0.3">
      <c r="A69" s="22"/>
      <c r="B69" s="14"/>
      <c r="C69" s="10"/>
      <c r="D69" s="71" t="s">
        <v>24</v>
      </c>
      <c r="E69" s="41" t="s">
        <v>62</v>
      </c>
      <c r="F69" s="55">
        <v>100</v>
      </c>
      <c r="G69" s="55">
        <v>2</v>
      </c>
      <c r="H69" s="55">
        <v>2</v>
      </c>
      <c r="I69" s="55">
        <v>16</v>
      </c>
      <c r="J69" s="55">
        <v>80</v>
      </c>
      <c r="K69" s="56"/>
      <c r="L69" s="55">
        <v>20</v>
      </c>
    </row>
    <row r="70" spans="1:12" ht="14.4" x14ac:dyDescent="0.3">
      <c r="A70" s="23"/>
      <c r="B70" s="16"/>
      <c r="C70" s="7"/>
      <c r="D70" s="17" t="s">
        <v>33</v>
      </c>
      <c r="E70" s="8"/>
      <c r="F70" s="18">
        <f>SUM(F62:F69)</f>
        <v>840</v>
      </c>
      <c r="G70" s="18">
        <f>SUM(G62:G69)</f>
        <v>33.57</v>
      </c>
      <c r="H70" s="18">
        <f>SUM(H62:H69)</f>
        <v>27.040000000000003</v>
      </c>
      <c r="I70" s="18">
        <f>SUM(I62:I69)</f>
        <v>131.75</v>
      </c>
      <c r="J70" s="18">
        <f>SUM(J62:J69)</f>
        <v>870.3</v>
      </c>
      <c r="K70" s="24"/>
      <c r="L70" s="18">
        <f>SUM(L62:L69)</f>
        <v>142.84999999999997</v>
      </c>
    </row>
    <row r="71" spans="1:12" ht="15.75" customHeight="1" x14ac:dyDescent="0.25">
      <c r="A71" s="28">
        <f>A56</f>
        <v>1</v>
      </c>
      <c r="B71" s="29">
        <f>B56</f>
        <v>4</v>
      </c>
      <c r="C71" s="67" t="s">
        <v>4</v>
      </c>
      <c r="D71" s="68"/>
      <c r="E71" s="30"/>
      <c r="F71" s="31">
        <f>F61+F70</f>
        <v>1395</v>
      </c>
      <c r="G71" s="31">
        <f>G61+G70</f>
        <v>47.57</v>
      </c>
      <c r="H71" s="31">
        <f>H61+H70</f>
        <v>41.040000000000006</v>
      </c>
      <c r="I71" s="31">
        <f>I61+I70</f>
        <v>210.75</v>
      </c>
      <c r="J71" s="31">
        <f>J61+J70</f>
        <v>1352.3</v>
      </c>
      <c r="K71" s="31"/>
      <c r="L71" s="31">
        <f>L61+L70</f>
        <v>233.23999999999995</v>
      </c>
    </row>
    <row r="72" spans="1:12" ht="15" thickBot="1" x14ac:dyDescent="0.35">
      <c r="A72" s="19">
        <v>1</v>
      </c>
      <c r="B72" s="20">
        <v>5</v>
      </c>
      <c r="C72" s="21" t="s">
        <v>20</v>
      </c>
      <c r="D72" s="5" t="s">
        <v>21</v>
      </c>
      <c r="E72" s="49" t="s">
        <v>63</v>
      </c>
      <c r="F72" s="53">
        <v>200</v>
      </c>
      <c r="G72" s="53">
        <v>7</v>
      </c>
      <c r="H72" s="53">
        <v>7</v>
      </c>
      <c r="I72" s="53">
        <v>34</v>
      </c>
      <c r="J72" s="53">
        <v>180</v>
      </c>
      <c r="K72" s="54">
        <v>119</v>
      </c>
      <c r="L72" s="53">
        <v>19.95</v>
      </c>
    </row>
    <row r="73" spans="1:12" ht="14.4" x14ac:dyDescent="0.3">
      <c r="A73" s="22"/>
      <c r="B73" s="14"/>
      <c r="C73" s="10"/>
      <c r="D73" s="70" t="s">
        <v>85</v>
      </c>
      <c r="E73" s="50" t="s">
        <v>84</v>
      </c>
      <c r="F73" s="42">
        <v>50</v>
      </c>
      <c r="G73" s="42">
        <v>2.65</v>
      </c>
      <c r="H73" s="42">
        <v>2.75</v>
      </c>
      <c r="I73" s="42">
        <v>37.200000000000003</v>
      </c>
      <c r="J73" s="42">
        <v>158</v>
      </c>
      <c r="K73" s="43"/>
      <c r="L73" s="42">
        <v>12</v>
      </c>
    </row>
    <row r="74" spans="1:12" ht="14.4" x14ac:dyDescent="0.3">
      <c r="A74" s="22"/>
      <c r="B74" s="14"/>
      <c r="C74" s="10"/>
      <c r="D74" s="71" t="s">
        <v>30</v>
      </c>
      <c r="E74" s="41" t="s">
        <v>102</v>
      </c>
      <c r="F74" s="42">
        <v>200</v>
      </c>
      <c r="G74" s="42">
        <v>0.8</v>
      </c>
      <c r="H74" s="42">
        <v>0.8</v>
      </c>
      <c r="I74" s="42">
        <v>19.600000000000001</v>
      </c>
      <c r="J74" s="42">
        <v>84</v>
      </c>
      <c r="K74" s="43"/>
      <c r="L74" s="42">
        <v>25</v>
      </c>
    </row>
    <row r="75" spans="1:12" ht="14.4" x14ac:dyDescent="0.3">
      <c r="A75" s="22"/>
      <c r="B75" s="14"/>
      <c r="C75" s="10"/>
      <c r="D75" s="6" t="s">
        <v>23</v>
      </c>
      <c r="E75" s="50" t="s">
        <v>41</v>
      </c>
      <c r="F75" s="42">
        <v>25</v>
      </c>
      <c r="G75" s="42">
        <v>2</v>
      </c>
      <c r="H75" s="42">
        <v>0</v>
      </c>
      <c r="I75" s="42">
        <v>14</v>
      </c>
      <c r="J75" s="42">
        <v>62</v>
      </c>
      <c r="K75" s="43">
        <v>101</v>
      </c>
      <c r="L75" s="42">
        <v>2.16</v>
      </c>
    </row>
    <row r="76" spans="1:12" ht="14.4" x14ac:dyDescent="0.3">
      <c r="A76" s="22"/>
      <c r="B76" s="14"/>
      <c r="C76" s="10"/>
      <c r="D76" s="6" t="s">
        <v>24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2"/>
      <c r="B77" s="14"/>
      <c r="C77" s="10"/>
      <c r="D77" s="71" t="s">
        <v>60</v>
      </c>
      <c r="E77" s="50" t="s">
        <v>42</v>
      </c>
      <c r="F77" s="42">
        <v>10</v>
      </c>
      <c r="G77" s="42">
        <v>0</v>
      </c>
      <c r="H77" s="42">
        <v>7.2</v>
      </c>
      <c r="I77" s="42">
        <v>0</v>
      </c>
      <c r="J77" s="42">
        <v>66</v>
      </c>
      <c r="K77" s="43">
        <v>41</v>
      </c>
      <c r="L77" s="42">
        <v>14.44</v>
      </c>
    </row>
    <row r="78" spans="1:12" ht="14.4" x14ac:dyDescent="0.3">
      <c r="A78" s="22"/>
      <c r="B78" s="14"/>
      <c r="C78" s="10"/>
      <c r="D78" s="71" t="s">
        <v>60</v>
      </c>
      <c r="E78" s="50" t="s">
        <v>70</v>
      </c>
      <c r="F78" s="42">
        <v>15</v>
      </c>
      <c r="G78" s="42">
        <v>5</v>
      </c>
      <c r="H78" s="42">
        <v>6</v>
      </c>
      <c r="I78" s="42">
        <v>0</v>
      </c>
      <c r="J78" s="42">
        <v>73</v>
      </c>
      <c r="K78" s="43">
        <v>42</v>
      </c>
      <c r="L78" s="42">
        <v>18.38</v>
      </c>
    </row>
    <row r="79" spans="1:12" ht="14.4" x14ac:dyDescent="0.3">
      <c r="A79" s="23"/>
      <c r="B79" s="16"/>
      <c r="C79" s="7"/>
      <c r="D79" s="17" t="s">
        <v>33</v>
      </c>
      <c r="E79" s="8"/>
      <c r="F79" s="18">
        <f>SUM(F72:F78)</f>
        <v>500</v>
      </c>
      <c r="G79" s="18">
        <f t="shared" ref="G79" si="4">SUM(G72:G78)</f>
        <v>17.450000000000003</v>
      </c>
      <c r="H79" s="18">
        <f t="shared" ref="H79" si="5">SUM(H72:H78)</f>
        <v>23.75</v>
      </c>
      <c r="I79" s="18">
        <f t="shared" ref="I79" si="6">SUM(I72:I78)</f>
        <v>104.80000000000001</v>
      </c>
      <c r="J79" s="18">
        <f t="shared" ref="J79:L79" si="7">SUM(J72:J78)</f>
        <v>623</v>
      </c>
      <c r="K79" s="24"/>
      <c r="L79" s="18">
        <f t="shared" si="7"/>
        <v>91.929999999999993</v>
      </c>
    </row>
    <row r="80" spans="1:12" ht="14.4" x14ac:dyDescent="0.3">
      <c r="A80" s="25">
        <f>A72</f>
        <v>1</v>
      </c>
      <c r="B80" s="12">
        <f>B72</f>
        <v>5</v>
      </c>
      <c r="C80" s="9" t="s">
        <v>25</v>
      </c>
      <c r="D80" s="6" t="s">
        <v>26</v>
      </c>
      <c r="E80" s="41" t="s">
        <v>92</v>
      </c>
      <c r="F80" s="42">
        <v>60</v>
      </c>
      <c r="G80" s="42">
        <v>0.5</v>
      </c>
      <c r="H80" s="42">
        <v>2.7</v>
      </c>
      <c r="I80" s="42">
        <v>1.8</v>
      </c>
      <c r="J80" s="42">
        <v>35</v>
      </c>
      <c r="K80" s="43">
        <v>16</v>
      </c>
      <c r="L80" s="42">
        <v>21.23</v>
      </c>
    </row>
    <row r="81" spans="1:12" ht="14.4" x14ac:dyDescent="0.3">
      <c r="A81" s="22"/>
      <c r="B81" s="14"/>
      <c r="C81" s="10"/>
      <c r="D81" s="6" t="s">
        <v>27</v>
      </c>
      <c r="E81" s="50" t="s">
        <v>55</v>
      </c>
      <c r="F81" s="51">
        <v>200</v>
      </c>
      <c r="G81" s="51">
        <v>6</v>
      </c>
      <c r="H81" s="51">
        <v>9</v>
      </c>
      <c r="I81" s="51">
        <v>8</v>
      </c>
      <c r="J81" s="51">
        <v>132.80000000000001</v>
      </c>
      <c r="K81" s="52">
        <v>55</v>
      </c>
      <c r="L81" s="51">
        <v>8.32</v>
      </c>
    </row>
    <row r="82" spans="1:12" ht="26.4" x14ac:dyDescent="0.3">
      <c r="A82" s="22"/>
      <c r="B82" s="14"/>
      <c r="C82" s="10"/>
      <c r="D82" s="6" t="s">
        <v>28</v>
      </c>
      <c r="E82" s="50" t="s">
        <v>77</v>
      </c>
      <c r="F82" s="42">
        <v>90</v>
      </c>
      <c r="G82" s="42">
        <v>17</v>
      </c>
      <c r="H82" s="42">
        <v>10</v>
      </c>
      <c r="I82" s="42">
        <v>5</v>
      </c>
      <c r="J82" s="42">
        <v>176</v>
      </c>
      <c r="K82" s="43">
        <v>421</v>
      </c>
      <c r="L82" s="42">
        <v>39.409999999999997</v>
      </c>
    </row>
    <row r="83" spans="1:12" ht="14.4" x14ac:dyDescent="0.3">
      <c r="A83" s="22"/>
      <c r="B83" s="14"/>
      <c r="C83" s="10"/>
      <c r="D83" s="6" t="s">
        <v>29</v>
      </c>
      <c r="E83" s="50" t="s">
        <v>45</v>
      </c>
      <c r="F83" s="42">
        <v>150</v>
      </c>
      <c r="G83" s="42">
        <v>5</v>
      </c>
      <c r="H83" s="42">
        <v>9</v>
      </c>
      <c r="I83" s="42">
        <v>31</v>
      </c>
      <c r="J83" s="42">
        <v>200</v>
      </c>
      <c r="K83" s="43">
        <v>129</v>
      </c>
      <c r="L83" s="42">
        <v>7.72</v>
      </c>
    </row>
    <row r="84" spans="1:12" ht="14.4" x14ac:dyDescent="0.3">
      <c r="A84" s="22"/>
      <c r="B84" s="14"/>
      <c r="C84" s="10"/>
      <c r="D84" s="6" t="s">
        <v>30</v>
      </c>
      <c r="E84" s="50" t="s">
        <v>64</v>
      </c>
      <c r="F84" s="51">
        <v>200</v>
      </c>
      <c r="G84" s="51">
        <v>0</v>
      </c>
      <c r="H84" s="51">
        <v>0</v>
      </c>
      <c r="I84" s="51">
        <v>31</v>
      </c>
      <c r="J84" s="51">
        <v>123</v>
      </c>
      <c r="K84" s="52">
        <v>304</v>
      </c>
      <c r="L84" s="51">
        <v>8.07</v>
      </c>
    </row>
    <row r="85" spans="1:12" ht="14.4" x14ac:dyDescent="0.3">
      <c r="A85" s="22"/>
      <c r="B85" s="14"/>
      <c r="C85" s="10"/>
      <c r="D85" s="6" t="s">
        <v>31</v>
      </c>
      <c r="E85" s="41" t="s">
        <v>41</v>
      </c>
      <c r="F85" s="42">
        <v>25</v>
      </c>
      <c r="G85" s="42">
        <v>2</v>
      </c>
      <c r="H85" s="42">
        <v>0</v>
      </c>
      <c r="I85" s="42">
        <v>12</v>
      </c>
      <c r="J85" s="42">
        <v>62</v>
      </c>
      <c r="K85" s="43">
        <v>101</v>
      </c>
      <c r="L85" s="42">
        <v>2.16</v>
      </c>
    </row>
    <row r="86" spans="1:12" ht="14.4" x14ac:dyDescent="0.3">
      <c r="A86" s="22"/>
      <c r="B86" s="14"/>
      <c r="C86" s="10"/>
      <c r="D86" s="6" t="s">
        <v>32</v>
      </c>
      <c r="E86" s="41" t="s">
        <v>47</v>
      </c>
      <c r="F86" s="42">
        <v>15</v>
      </c>
      <c r="G86" s="42">
        <v>2</v>
      </c>
      <c r="H86" s="42">
        <v>0</v>
      </c>
      <c r="I86" s="42">
        <v>12</v>
      </c>
      <c r="J86" s="42">
        <v>57</v>
      </c>
      <c r="K86" s="43">
        <v>102</v>
      </c>
      <c r="L86" s="42">
        <v>1.67</v>
      </c>
    </row>
    <row r="87" spans="1:12" ht="14.4" x14ac:dyDescent="0.3">
      <c r="A87" s="22"/>
      <c r="B87" s="14"/>
      <c r="C87" s="10"/>
      <c r="D87" s="71" t="s">
        <v>24</v>
      </c>
      <c r="E87" s="41" t="s">
        <v>43</v>
      </c>
      <c r="F87" s="42">
        <v>100</v>
      </c>
      <c r="G87" s="42">
        <v>9</v>
      </c>
      <c r="H87" s="42">
        <v>2</v>
      </c>
      <c r="I87" s="42">
        <v>12</v>
      </c>
      <c r="J87" s="42">
        <v>65</v>
      </c>
      <c r="K87" s="43"/>
      <c r="L87" s="42">
        <v>20</v>
      </c>
    </row>
    <row r="88" spans="1:12" ht="14.4" x14ac:dyDescent="0.3">
      <c r="A88" s="23"/>
      <c r="B88" s="16"/>
      <c r="C88" s="7"/>
      <c r="D88" s="17" t="s">
        <v>33</v>
      </c>
      <c r="E88" s="8"/>
      <c r="F88" s="18">
        <f>SUM(F80:F87)</f>
        <v>840</v>
      </c>
      <c r="G88" s="18">
        <f>SUM(G80:G87)</f>
        <v>41.5</v>
      </c>
      <c r="H88" s="18">
        <f>SUM(H80:H87)</f>
        <v>32.700000000000003</v>
      </c>
      <c r="I88" s="18">
        <f>SUM(I80:I87)</f>
        <v>112.8</v>
      </c>
      <c r="J88" s="18">
        <f>SUM(J80:J87)</f>
        <v>850.8</v>
      </c>
      <c r="K88" s="24"/>
      <c r="L88" s="18">
        <f>SUM(L80:L87)</f>
        <v>108.58</v>
      </c>
    </row>
    <row r="89" spans="1:12" ht="15.75" customHeight="1" x14ac:dyDescent="0.25">
      <c r="A89" s="28">
        <f>A72</f>
        <v>1</v>
      </c>
      <c r="B89" s="29">
        <f>B72</f>
        <v>5</v>
      </c>
      <c r="C89" s="67" t="s">
        <v>4</v>
      </c>
      <c r="D89" s="68"/>
      <c r="E89" s="30"/>
      <c r="F89" s="31">
        <f>F79+F88</f>
        <v>1340</v>
      </c>
      <c r="G89" s="31">
        <f>G79+G88</f>
        <v>58.95</v>
      </c>
      <c r="H89" s="31">
        <f>H79+H88</f>
        <v>56.45</v>
      </c>
      <c r="I89" s="31">
        <f>I79+I88</f>
        <v>217.60000000000002</v>
      </c>
      <c r="J89" s="31">
        <f>J79+J88</f>
        <v>1473.8</v>
      </c>
      <c r="K89" s="31"/>
      <c r="L89" s="31">
        <f>L79+L88</f>
        <v>200.51</v>
      </c>
    </row>
    <row r="90" spans="1:12" ht="14.4" x14ac:dyDescent="0.3">
      <c r="A90" s="19">
        <v>2</v>
      </c>
      <c r="B90" s="20">
        <v>1</v>
      </c>
      <c r="C90" s="21" t="s">
        <v>20</v>
      </c>
      <c r="D90" s="5" t="s">
        <v>21</v>
      </c>
      <c r="E90" s="49" t="s">
        <v>48</v>
      </c>
      <c r="F90" s="53">
        <v>200</v>
      </c>
      <c r="G90" s="53">
        <v>7</v>
      </c>
      <c r="H90" s="53">
        <v>8</v>
      </c>
      <c r="I90" s="53">
        <v>33</v>
      </c>
      <c r="J90" s="53">
        <v>219</v>
      </c>
      <c r="K90" s="54">
        <v>98</v>
      </c>
      <c r="L90" s="53">
        <v>21.38</v>
      </c>
    </row>
    <row r="91" spans="1:12" ht="14.4" x14ac:dyDescent="0.3">
      <c r="A91" s="22"/>
      <c r="B91" s="14"/>
      <c r="C91" s="10"/>
      <c r="D91" s="6" t="s">
        <v>22</v>
      </c>
      <c r="E91" s="50" t="s">
        <v>49</v>
      </c>
      <c r="F91" s="42">
        <v>200</v>
      </c>
      <c r="G91" s="42">
        <v>2</v>
      </c>
      <c r="H91" s="42">
        <v>5</v>
      </c>
      <c r="I91" s="42">
        <v>14</v>
      </c>
      <c r="J91" s="42">
        <v>120</v>
      </c>
      <c r="K91" s="43">
        <v>199</v>
      </c>
      <c r="L91" s="42">
        <v>12.6</v>
      </c>
    </row>
    <row r="92" spans="1:12" ht="14.4" x14ac:dyDescent="0.3">
      <c r="A92" s="22"/>
      <c r="B92" s="14"/>
      <c r="C92" s="10"/>
      <c r="D92" s="6" t="s">
        <v>23</v>
      </c>
      <c r="E92" s="41" t="s">
        <v>41</v>
      </c>
      <c r="F92" s="42">
        <v>25</v>
      </c>
      <c r="G92" s="42">
        <v>2</v>
      </c>
      <c r="H92" s="42">
        <v>0</v>
      </c>
      <c r="I92" s="42">
        <v>14</v>
      </c>
      <c r="J92" s="42">
        <v>62</v>
      </c>
      <c r="K92" s="43">
        <v>101</v>
      </c>
      <c r="L92" s="42">
        <v>2.16</v>
      </c>
    </row>
    <row r="93" spans="1:12" ht="14.4" x14ac:dyDescent="0.3">
      <c r="A93" s="22"/>
      <c r="B93" s="14"/>
      <c r="C93" s="10"/>
      <c r="D93" s="6" t="s">
        <v>24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2"/>
      <c r="B94" s="14"/>
      <c r="C94" s="10"/>
      <c r="D94" s="71" t="s">
        <v>60</v>
      </c>
      <c r="E94" s="50" t="s">
        <v>52</v>
      </c>
      <c r="F94" s="42">
        <v>130</v>
      </c>
      <c r="G94" s="42">
        <v>2</v>
      </c>
      <c r="H94" s="42">
        <v>5</v>
      </c>
      <c r="I94" s="42">
        <v>14</v>
      </c>
      <c r="J94" s="42">
        <v>120</v>
      </c>
      <c r="K94" s="43"/>
      <c r="L94" s="42">
        <v>45</v>
      </c>
    </row>
    <row r="95" spans="1:12" ht="14.4" x14ac:dyDescent="0.3">
      <c r="A95" s="23"/>
      <c r="B95" s="16"/>
      <c r="C95" s="7"/>
      <c r="D95" s="17" t="s">
        <v>33</v>
      </c>
      <c r="E95" s="8"/>
      <c r="F95" s="18">
        <f>SUM(F90:F94)</f>
        <v>555</v>
      </c>
      <c r="G95" s="18">
        <f>SUM(G90:G94)</f>
        <v>13</v>
      </c>
      <c r="H95" s="18">
        <f>SUM(H90:H94)</f>
        <v>18</v>
      </c>
      <c r="I95" s="18">
        <f>SUM(I90:I94)</f>
        <v>75</v>
      </c>
      <c r="J95" s="18">
        <f>SUM(J90:J94)</f>
        <v>521</v>
      </c>
      <c r="K95" s="24"/>
      <c r="L95" s="18">
        <f>SUM(L90:L94)</f>
        <v>81.14</v>
      </c>
    </row>
    <row r="96" spans="1:12" ht="14.4" x14ac:dyDescent="0.3">
      <c r="A96" s="25">
        <f>A90</f>
        <v>2</v>
      </c>
      <c r="B96" s="12">
        <f>B90</f>
        <v>1</v>
      </c>
      <c r="C96" s="9" t="s">
        <v>25</v>
      </c>
      <c r="D96" s="6" t="s">
        <v>26</v>
      </c>
      <c r="E96" s="41" t="s">
        <v>94</v>
      </c>
      <c r="F96" s="42">
        <v>60</v>
      </c>
      <c r="G96" s="42">
        <v>1</v>
      </c>
      <c r="H96" s="42">
        <v>2</v>
      </c>
      <c r="I96" s="42">
        <v>4.9000000000000004</v>
      </c>
      <c r="J96" s="42">
        <v>45</v>
      </c>
      <c r="K96" s="43">
        <v>25</v>
      </c>
      <c r="L96" s="42">
        <v>8.52</v>
      </c>
    </row>
    <row r="97" spans="1:22" ht="14.4" x14ac:dyDescent="0.3">
      <c r="A97" s="22"/>
      <c r="B97" s="14"/>
      <c r="C97" s="10"/>
      <c r="D97" s="6" t="s">
        <v>27</v>
      </c>
      <c r="E97" s="41" t="s">
        <v>97</v>
      </c>
      <c r="F97" s="42">
        <v>200</v>
      </c>
      <c r="G97" s="42">
        <v>4</v>
      </c>
      <c r="H97" s="42">
        <v>17</v>
      </c>
      <c r="I97" s="42">
        <v>10</v>
      </c>
      <c r="J97" s="42">
        <v>196</v>
      </c>
      <c r="K97" s="43">
        <v>47</v>
      </c>
      <c r="L97" s="42">
        <v>7.05</v>
      </c>
      <c r="O97" s="59"/>
      <c r="P97" s="60"/>
      <c r="Q97" s="60"/>
      <c r="R97" s="60"/>
      <c r="S97" s="60"/>
      <c r="T97" s="60"/>
      <c r="U97" s="60"/>
      <c r="V97" s="60"/>
    </row>
    <row r="98" spans="1:22" ht="14.4" x14ac:dyDescent="0.3">
      <c r="A98" s="22"/>
      <c r="B98" s="14"/>
      <c r="C98" s="10"/>
      <c r="D98" s="6" t="s">
        <v>28</v>
      </c>
      <c r="E98" s="41" t="s">
        <v>83</v>
      </c>
      <c r="F98" s="42">
        <v>100</v>
      </c>
      <c r="G98" s="42">
        <v>13</v>
      </c>
      <c r="H98" s="42">
        <v>9</v>
      </c>
      <c r="I98" s="42">
        <v>5</v>
      </c>
      <c r="J98" s="42">
        <v>159</v>
      </c>
      <c r="K98" s="43">
        <v>181</v>
      </c>
      <c r="L98" s="42">
        <v>69.45</v>
      </c>
      <c r="O98" s="59"/>
      <c r="P98" s="61"/>
      <c r="Q98" s="61"/>
      <c r="R98" s="61"/>
      <c r="S98" s="61"/>
      <c r="T98" s="61"/>
      <c r="U98" s="61"/>
      <c r="V98" s="61"/>
    </row>
    <row r="99" spans="1:22" ht="14.4" x14ac:dyDescent="0.3">
      <c r="A99" s="22"/>
      <c r="B99" s="14"/>
      <c r="C99" s="10"/>
      <c r="D99" s="6" t="s">
        <v>29</v>
      </c>
      <c r="E99" s="50" t="s">
        <v>45</v>
      </c>
      <c r="F99" s="42">
        <v>150</v>
      </c>
      <c r="G99" s="42">
        <v>5</v>
      </c>
      <c r="H99" s="42">
        <v>9</v>
      </c>
      <c r="I99" s="42">
        <v>31</v>
      </c>
      <c r="J99" s="42">
        <v>200</v>
      </c>
      <c r="K99" s="43">
        <v>129</v>
      </c>
      <c r="L99" s="42">
        <v>7.72</v>
      </c>
      <c r="O99" s="62"/>
      <c r="P99" s="60"/>
      <c r="Q99" s="60"/>
      <c r="R99" s="60"/>
      <c r="S99" s="60"/>
      <c r="T99" s="60"/>
      <c r="U99" s="60"/>
      <c r="V99" s="60"/>
    </row>
    <row r="100" spans="1:22" ht="14.4" x14ac:dyDescent="0.3">
      <c r="A100" s="22"/>
      <c r="B100" s="14"/>
      <c r="C100" s="10"/>
      <c r="D100" s="71" t="s">
        <v>22</v>
      </c>
      <c r="E100" s="50" t="s">
        <v>40</v>
      </c>
      <c r="F100" s="42">
        <v>200</v>
      </c>
      <c r="G100" s="42">
        <v>0</v>
      </c>
      <c r="H100" s="42">
        <v>0</v>
      </c>
      <c r="I100" s="42">
        <v>15</v>
      </c>
      <c r="J100" s="42">
        <v>28</v>
      </c>
      <c r="K100" s="43">
        <v>196</v>
      </c>
      <c r="L100" s="42">
        <v>2.2200000000000002</v>
      </c>
      <c r="O100" s="59"/>
      <c r="P100" s="60"/>
      <c r="Q100" s="60"/>
      <c r="R100" s="60"/>
      <c r="S100" s="60"/>
      <c r="T100" s="60"/>
      <c r="U100" s="60"/>
      <c r="V100" s="60"/>
    </row>
    <row r="101" spans="1:22" ht="14.4" x14ac:dyDescent="0.3">
      <c r="A101" s="22"/>
      <c r="B101" s="14"/>
      <c r="C101" s="10"/>
      <c r="D101" s="6" t="s">
        <v>31</v>
      </c>
      <c r="E101" s="41" t="s">
        <v>41</v>
      </c>
      <c r="F101" s="42">
        <v>25</v>
      </c>
      <c r="G101" s="42">
        <v>2</v>
      </c>
      <c r="H101" s="42">
        <v>0</v>
      </c>
      <c r="I101" s="42">
        <v>12</v>
      </c>
      <c r="J101" s="42">
        <v>62</v>
      </c>
      <c r="K101" s="43">
        <v>101</v>
      </c>
      <c r="L101" s="42">
        <v>2.16</v>
      </c>
    </row>
    <row r="102" spans="1:22" ht="14.4" x14ac:dyDescent="0.3">
      <c r="A102" s="22"/>
      <c r="B102" s="14"/>
      <c r="C102" s="10"/>
      <c r="D102" s="6" t="s">
        <v>32</v>
      </c>
      <c r="E102" s="41" t="s">
        <v>47</v>
      </c>
      <c r="F102" s="42">
        <v>15</v>
      </c>
      <c r="G102" s="42">
        <v>2</v>
      </c>
      <c r="H102" s="42">
        <v>0</v>
      </c>
      <c r="I102" s="42">
        <v>12</v>
      </c>
      <c r="J102" s="42">
        <v>57</v>
      </c>
      <c r="K102" s="43">
        <v>102</v>
      </c>
      <c r="L102" s="42">
        <v>1.67</v>
      </c>
    </row>
    <row r="103" spans="1:22" ht="14.4" x14ac:dyDescent="0.3">
      <c r="A103" s="22"/>
      <c r="B103" s="14"/>
      <c r="C103" s="10"/>
      <c r="D103" s="71" t="s">
        <v>24</v>
      </c>
      <c r="E103" s="50" t="s">
        <v>43</v>
      </c>
      <c r="F103" s="42">
        <v>100</v>
      </c>
      <c r="G103" s="42">
        <v>9</v>
      </c>
      <c r="H103" s="42">
        <v>2</v>
      </c>
      <c r="I103" s="42">
        <v>12</v>
      </c>
      <c r="J103" s="42">
        <v>65</v>
      </c>
      <c r="K103" s="43"/>
      <c r="L103" s="42">
        <v>20</v>
      </c>
    </row>
    <row r="104" spans="1:22" ht="14.4" x14ac:dyDescent="0.3">
      <c r="A104" s="23"/>
      <c r="B104" s="16"/>
      <c r="C104" s="7"/>
      <c r="D104" s="17" t="s">
        <v>33</v>
      </c>
      <c r="E104" s="8"/>
      <c r="F104" s="18">
        <f>SUM(F96:F103)</f>
        <v>850</v>
      </c>
      <c r="G104" s="18">
        <f>SUM(G96:G103)</f>
        <v>36</v>
      </c>
      <c r="H104" s="18">
        <f>SUM(H96:H103)</f>
        <v>39</v>
      </c>
      <c r="I104" s="18">
        <f>SUM(I96:I103)</f>
        <v>101.9</v>
      </c>
      <c r="J104" s="18">
        <f>SUM(J96:J103)</f>
        <v>812</v>
      </c>
      <c r="K104" s="24"/>
      <c r="L104" s="18">
        <f>SUM(L96:L103)</f>
        <v>118.79</v>
      </c>
    </row>
    <row r="105" spans="1:22" ht="15" thickBot="1" x14ac:dyDescent="0.3">
      <c r="A105" s="28">
        <f>A90</f>
        <v>2</v>
      </c>
      <c r="B105" s="29">
        <f>B90</f>
        <v>1</v>
      </c>
      <c r="C105" s="67" t="s">
        <v>4</v>
      </c>
      <c r="D105" s="68"/>
      <c r="E105" s="30"/>
      <c r="F105" s="31">
        <f>F95+F104</f>
        <v>1405</v>
      </c>
      <c r="G105" s="31">
        <f>G95+G104</f>
        <v>49</v>
      </c>
      <c r="H105" s="31">
        <f>H95+H104</f>
        <v>57</v>
      </c>
      <c r="I105" s="31">
        <f>I95+I104</f>
        <v>176.9</v>
      </c>
      <c r="J105" s="31">
        <f>J95+J104</f>
        <v>1333</v>
      </c>
      <c r="K105" s="31"/>
      <c r="L105" s="31">
        <f>L95+L104</f>
        <v>199.93</v>
      </c>
    </row>
    <row r="106" spans="1:22" ht="15" thickBot="1" x14ac:dyDescent="0.35">
      <c r="A106" s="13">
        <v>2</v>
      </c>
      <c r="B106" s="14">
        <v>2</v>
      </c>
      <c r="C106" s="21" t="s">
        <v>20</v>
      </c>
      <c r="D106" s="5" t="s">
        <v>21</v>
      </c>
      <c r="E106" s="38" t="s">
        <v>58</v>
      </c>
      <c r="F106" s="39">
        <v>200</v>
      </c>
      <c r="G106" s="39">
        <v>8</v>
      </c>
      <c r="H106" s="39">
        <v>10</v>
      </c>
      <c r="I106" s="39">
        <v>36</v>
      </c>
      <c r="J106" s="39">
        <v>192.6</v>
      </c>
      <c r="K106" s="40">
        <v>174</v>
      </c>
      <c r="L106" s="39">
        <v>20.65</v>
      </c>
    </row>
    <row r="107" spans="1:22" ht="14.4" x14ac:dyDescent="0.3">
      <c r="A107" s="13"/>
      <c r="B107" s="14"/>
      <c r="C107" s="10"/>
      <c r="D107" s="70" t="s">
        <v>60</v>
      </c>
      <c r="E107" s="50" t="s">
        <v>42</v>
      </c>
      <c r="F107" s="42">
        <v>10</v>
      </c>
      <c r="G107" s="42">
        <v>0</v>
      </c>
      <c r="H107" s="42">
        <v>7.2</v>
      </c>
      <c r="I107" s="42">
        <v>0</v>
      </c>
      <c r="J107" s="42">
        <v>66</v>
      </c>
      <c r="K107" s="43">
        <v>41</v>
      </c>
      <c r="L107" s="42">
        <v>14.44</v>
      </c>
    </row>
    <row r="108" spans="1:22" ht="14.4" x14ac:dyDescent="0.3">
      <c r="A108" s="13"/>
      <c r="B108" s="14"/>
      <c r="C108" s="10"/>
      <c r="D108" s="6" t="s">
        <v>22</v>
      </c>
      <c r="E108" s="50" t="s">
        <v>40</v>
      </c>
      <c r="F108" s="42">
        <v>200</v>
      </c>
      <c r="G108" s="42">
        <v>0</v>
      </c>
      <c r="H108" s="42">
        <v>0</v>
      </c>
      <c r="I108" s="42">
        <v>14</v>
      </c>
      <c r="J108" s="42">
        <v>28</v>
      </c>
      <c r="K108" s="43">
        <v>196</v>
      </c>
      <c r="L108" s="42">
        <v>2.2200000000000002</v>
      </c>
    </row>
    <row r="109" spans="1:22" ht="14.4" x14ac:dyDescent="0.3">
      <c r="A109" s="13"/>
      <c r="B109" s="14"/>
      <c r="C109" s="10"/>
      <c r="D109" s="6" t="s">
        <v>23</v>
      </c>
      <c r="E109" s="41" t="s">
        <v>41</v>
      </c>
      <c r="F109" s="42">
        <v>25</v>
      </c>
      <c r="G109" s="42">
        <v>2</v>
      </c>
      <c r="H109" s="42">
        <v>0</v>
      </c>
      <c r="I109" s="42">
        <v>14</v>
      </c>
      <c r="J109" s="42">
        <v>62</v>
      </c>
      <c r="K109" s="43">
        <v>101</v>
      </c>
      <c r="L109" s="42">
        <v>2.16</v>
      </c>
    </row>
    <row r="110" spans="1:22" ht="14.4" x14ac:dyDescent="0.3">
      <c r="A110" s="13"/>
      <c r="B110" s="14"/>
      <c r="C110" s="10"/>
      <c r="D110" s="6" t="s">
        <v>24</v>
      </c>
      <c r="E110" s="41"/>
      <c r="F110" s="42"/>
      <c r="G110" s="42"/>
      <c r="H110" s="42"/>
      <c r="I110" s="42"/>
      <c r="J110" s="42"/>
      <c r="K110" s="43"/>
      <c r="L110" s="42"/>
    </row>
    <row r="111" spans="1:22" ht="14.4" x14ac:dyDescent="0.3">
      <c r="A111" s="13"/>
      <c r="B111" s="14"/>
      <c r="C111" s="10"/>
      <c r="D111" s="71" t="s">
        <v>85</v>
      </c>
      <c r="E111" s="50" t="s">
        <v>71</v>
      </c>
      <c r="F111" s="42">
        <v>50</v>
      </c>
      <c r="G111" s="42">
        <v>0</v>
      </c>
      <c r="H111" s="42">
        <v>6</v>
      </c>
      <c r="I111" s="42">
        <v>12</v>
      </c>
      <c r="J111" s="42">
        <v>110</v>
      </c>
      <c r="K111" s="43"/>
      <c r="L111" s="42">
        <v>17</v>
      </c>
    </row>
    <row r="112" spans="1:22" ht="14.4" x14ac:dyDescent="0.3">
      <c r="A112" s="13"/>
      <c r="B112" s="14"/>
      <c r="C112" s="10"/>
      <c r="D112" s="71" t="s">
        <v>60</v>
      </c>
      <c r="E112" s="50" t="s">
        <v>70</v>
      </c>
      <c r="F112" s="42">
        <v>15</v>
      </c>
      <c r="G112" s="42">
        <v>5</v>
      </c>
      <c r="H112" s="42">
        <v>6</v>
      </c>
      <c r="I112" s="42">
        <v>0</v>
      </c>
      <c r="J112" s="42">
        <v>73</v>
      </c>
      <c r="K112" s="43">
        <v>42</v>
      </c>
      <c r="L112" s="42">
        <v>19.5</v>
      </c>
    </row>
    <row r="113" spans="1:22" ht="14.4" x14ac:dyDescent="0.3">
      <c r="A113" s="15"/>
      <c r="B113" s="16"/>
      <c r="C113" s="7"/>
      <c r="D113" s="17" t="s">
        <v>33</v>
      </c>
      <c r="E113" s="8"/>
      <c r="F113" s="18">
        <f>SUM(F106:F112)</f>
        <v>500</v>
      </c>
      <c r="G113" s="18">
        <f t="shared" ref="G113:J113" si="8">SUM(G106:G112)</f>
        <v>15</v>
      </c>
      <c r="H113" s="18">
        <f t="shared" si="8"/>
        <v>29.2</v>
      </c>
      <c r="I113" s="18">
        <f t="shared" si="8"/>
        <v>76</v>
      </c>
      <c r="J113" s="18">
        <f t="shared" si="8"/>
        <v>531.6</v>
      </c>
      <c r="K113" s="24"/>
      <c r="L113" s="18">
        <f t="shared" ref="L113" si="9">SUM(L106:L112)</f>
        <v>75.97</v>
      </c>
    </row>
    <row r="114" spans="1:22" ht="14.4" x14ac:dyDescent="0.3">
      <c r="A114" s="12">
        <f>A106</f>
        <v>2</v>
      </c>
      <c r="B114" s="12">
        <f>B106</f>
        <v>2</v>
      </c>
      <c r="C114" s="9" t="s">
        <v>25</v>
      </c>
      <c r="D114" s="6" t="s">
        <v>26</v>
      </c>
      <c r="E114" s="41" t="s">
        <v>100</v>
      </c>
      <c r="F114" s="42">
        <v>60</v>
      </c>
      <c r="G114" s="42">
        <v>0.6</v>
      </c>
      <c r="H114" s="42">
        <v>3</v>
      </c>
      <c r="I114" s="42">
        <v>2.9</v>
      </c>
      <c r="J114" s="42">
        <v>43</v>
      </c>
      <c r="K114" s="43">
        <v>19</v>
      </c>
      <c r="L114" s="42">
        <v>12.08</v>
      </c>
    </row>
    <row r="115" spans="1:22" ht="14.4" x14ac:dyDescent="0.3">
      <c r="A115" s="13"/>
      <c r="B115" s="14"/>
      <c r="C115" s="10"/>
      <c r="D115" s="6" t="s">
        <v>27</v>
      </c>
      <c r="E115" s="41" t="s">
        <v>78</v>
      </c>
      <c r="F115" s="55">
        <v>200</v>
      </c>
      <c r="G115" s="55">
        <v>2</v>
      </c>
      <c r="H115" s="55">
        <v>6</v>
      </c>
      <c r="I115" s="55">
        <v>12</v>
      </c>
      <c r="J115" s="55">
        <v>107</v>
      </c>
      <c r="K115" s="56">
        <v>39</v>
      </c>
      <c r="L115" s="55">
        <v>10.36</v>
      </c>
      <c r="O115" s="59"/>
      <c r="P115" s="63"/>
      <c r="Q115" s="63"/>
      <c r="R115" s="63"/>
      <c r="S115" s="63"/>
      <c r="T115" s="63"/>
      <c r="U115" s="63"/>
      <c r="V115" s="63"/>
    </row>
    <row r="116" spans="1:22" ht="14.4" x14ac:dyDescent="0.3">
      <c r="A116" s="13"/>
      <c r="B116" s="14"/>
      <c r="C116" s="10"/>
      <c r="D116" s="6" t="s">
        <v>28</v>
      </c>
      <c r="E116" s="41" t="s">
        <v>79</v>
      </c>
      <c r="F116" s="55">
        <v>90</v>
      </c>
      <c r="G116" s="55">
        <v>14</v>
      </c>
      <c r="H116" s="55">
        <v>12</v>
      </c>
      <c r="I116" s="55">
        <v>12</v>
      </c>
      <c r="J116" s="55">
        <v>213</v>
      </c>
      <c r="K116" s="56">
        <v>166</v>
      </c>
      <c r="L116" s="55">
        <v>50.84</v>
      </c>
      <c r="O116" s="59"/>
      <c r="P116" s="63"/>
      <c r="Q116" s="63"/>
      <c r="R116" s="63"/>
      <c r="S116" s="63"/>
      <c r="T116" s="63"/>
      <c r="U116" s="63"/>
      <c r="V116" s="63"/>
    </row>
    <row r="117" spans="1:22" ht="14.4" x14ac:dyDescent="0.3">
      <c r="A117" s="13"/>
      <c r="B117" s="14"/>
      <c r="C117" s="10"/>
      <c r="D117" s="6" t="s">
        <v>29</v>
      </c>
      <c r="E117" s="41" t="s">
        <v>56</v>
      </c>
      <c r="F117" s="55">
        <v>150</v>
      </c>
      <c r="G117" s="55">
        <v>6</v>
      </c>
      <c r="H117" s="55">
        <v>4</v>
      </c>
      <c r="I117" s="55">
        <v>32</v>
      </c>
      <c r="J117" s="55">
        <v>204</v>
      </c>
      <c r="K117" s="56">
        <v>109</v>
      </c>
      <c r="L117" s="55">
        <v>10</v>
      </c>
      <c r="O117" s="59"/>
      <c r="P117" s="60"/>
      <c r="Q117" s="60"/>
      <c r="R117" s="60"/>
      <c r="S117" s="60"/>
      <c r="T117" s="60"/>
      <c r="U117" s="60"/>
      <c r="V117" s="60"/>
    </row>
    <row r="118" spans="1:22" ht="14.4" x14ac:dyDescent="0.3">
      <c r="A118" s="13"/>
      <c r="B118" s="14"/>
      <c r="C118" s="10"/>
      <c r="D118" s="6" t="s">
        <v>30</v>
      </c>
      <c r="E118" s="57" t="s">
        <v>46</v>
      </c>
      <c r="F118" s="55">
        <v>200</v>
      </c>
      <c r="G118" s="55">
        <v>0</v>
      </c>
      <c r="H118" s="55">
        <v>0</v>
      </c>
      <c r="I118" s="55">
        <v>27</v>
      </c>
      <c r="J118" s="55">
        <v>110</v>
      </c>
      <c r="K118" s="56">
        <v>196</v>
      </c>
      <c r="L118" s="55">
        <v>3.42</v>
      </c>
      <c r="O118" s="59"/>
      <c r="P118" s="63"/>
      <c r="Q118" s="63"/>
      <c r="R118" s="63"/>
      <c r="S118" s="63"/>
      <c r="T118" s="63"/>
      <c r="U118" s="63"/>
      <c r="V118" s="63"/>
    </row>
    <row r="119" spans="1:22" ht="14.4" x14ac:dyDescent="0.3">
      <c r="A119" s="13"/>
      <c r="B119" s="14"/>
      <c r="C119" s="10"/>
      <c r="D119" s="6" t="s">
        <v>31</v>
      </c>
      <c r="E119" s="57" t="s">
        <v>41</v>
      </c>
      <c r="F119" s="55">
        <v>25</v>
      </c>
      <c r="G119" s="55">
        <v>2</v>
      </c>
      <c r="H119" s="55">
        <v>0</v>
      </c>
      <c r="I119" s="55">
        <v>12</v>
      </c>
      <c r="J119" s="55">
        <v>62</v>
      </c>
      <c r="K119" s="56">
        <v>101</v>
      </c>
      <c r="L119" s="55">
        <v>2.16</v>
      </c>
    </row>
    <row r="120" spans="1:22" ht="14.4" x14ac:dyDescent="0.3">
      <c r="A120" s="13"/>
      <c r="B120" s="14"/>
      <c r="C120" s="10"/>
      <c r="D120" s="6" t="s">
        <v>32</v>
      </c>
      <c r="E120" s="57" t="s">
        <v>47</v>
      </c>
      <c r="F120" s="55">
        <v>15</v>
      </c>
      <c r="G120" s="55">
        <v>2</v>
      </c>
      <c r="H120" s="55">
        <v>0</v>
      </c>
      <c r="I120" s="55">
        <v>12</v>
      </c>
      <c r="J120" s="55">
        <v>57</v>
      </c>
      <c r="K120" s="56">
        <v>102</v>
      </c>
      <c r="L120" s="55">
        <v>1.67</v>
      </c>
    </row>
    <row r="121" spans="1:22" ht="14.4" x14ac:dyDescent="0.3">
      <c r="A121" s="13"/>
      <c r="B121" s="14"/>
      <c r="C121" s="10"/>
      <c r="D121" s="71" t="s">
        <v>24</v>
      </c>
      <c r="E121" s="41" t="s">
        <v>62</v>
      </c>
      <c r="F121" s="55">
        <v>100</v>
      </c>
      <c r="G121" s="55">
        <v>2</v>
      </c>
      <c r="H121" s="55">
        <v>2</v>
      </c>
      <c r="I121" s="55">
        <v>16</v>
      </c>
      <c r="J121" s="55">
        <v>80</v>
      </c>
      <c r="K121" s="56"/>
      <c r="L121" s="55">
        <v>20</v>
      </c>
    </row>
    <row r="122" spans="1:22" ht="14.4" x14ac:dyDescent="0.3">
      <c r="A122" s="15"/>
      <c r="B122" s="16"/>
      <c r="C122" s="7"/>
      <c r="D122" s="17" t="s">
        <v>33</v>
      </c>
      <c r="E122" s="8"/>
      <c r="F122" s="18">
        <f>SUM(F114:F121)</f>
        <v>840</v>
      </c>
      <c r="G122" s="18">
        <f>SUM(G114:G121)</f>
        <v>28.6</v>
      </c>
      <c r="H122" s="18">
        <f>SUM(H114:H121)</f>
        <v>27</v>
      </c>
      <c r="I122" s="18">
        <f>SUM(I114:I121)</f>
        <v>125.9</v>
      </c>
      <c r="J122" s="18">
        <f>SUM(J114:J121)</f>
        <v>876</v>
      </c>
      <c r="K122" s="24"/>
      <c r="L122" s="18">
        <f>SUM(L114:L121)</f>
        <v>110.53</v>
      </c>
    </row>
    <row r="123" spans="1:22" ht="14.4" x14ac:dyDescent="0.25">
      <c r="A123" s="32">
        <f>A106</f>
        <v>2</v>
      </c>
      <c r="B123" s="32">
        <f>B106</f>
        <v>2</v>
      </c>
      <c r="C123" s="67" t="s">
        <v>4</v>
      </c>
      <c r="D123" s="68"/>
      <c r="E123" s="30"/>
      <c r="F123" s="31">
        <f>F113+F122</f>
        <v>1340</v>
      </c>
      <c r="G123" s="31">
        <f>G113+G122</f>
        <v>43.6</v>
      </c>
      <c r="H123" s="31">
        <f>H113+H122</f>
        <v>56.2</v>
      </c>
      <c r="I123" s="31">
        <f>I113+I122</f>
        <v>201.9</v>
      </c>
      <c r="J123" s="31">
        <f>J113+J122</f>
        <v>1407.6</v>
      </c>
      <c r="K123" s="31"/>
      <c r="L123" s="31">
        <f>L113+L122</f>
        <v>186.5</v>
      </c>
    </row>
    <row r="124" spans="1:22" ht="14.4" x14ac:dyDescent="0.3">
      <c r="A124" s="19">
        <v>2</v>
      </c>
      <c r="B124" s="20">
        <v>3</v>
      </c>
      <c r="C124" s="21" t="s">
        <v>20</v>
      </c>
      <c r="D124" s="5" t="s">
        <v>21</v>
      </c>
      <c r="E124" s="49" t="s">
        <v>80</v>
      </c>
      <c r="F124" s="39">
        <v>200</v>
      </c>
      <c r="G124" s="39">
        <v>6</v>
      </c>
      <c r="H124" s="39">
        <v>7</v>
      </c>
      <c r="I124" s="39">
        <v>27</v>
      </c>
      <c r="J124" s="39">
        <v>222</v>
      </c>
      <c r="K124" s="40">
        <v>179</v>
      </c>
      <c r="L124" s="39">
        <v>15.74</v>
      </c>
    </row>
    <row r="125" spans="1:22" ht="14.4" x14ac:dyDescent="0.3">
      <c r="A125" s="22"/>
      <c r="B125" s="14"/>
      <c r="C125" s="10"/>
      <c r="D125" s="6" t="s">
        <v>22</v>
      </c>
      <c r="E125" s="50" t="s">
        <v>53</v>
      </c>
      <c r="F125" s="42">
        <v>200</v>
      </c>
      <c r="G125" s="42">
        <v>4</v>
      </c>
      <c r="H125" s="42">
        <v>4</v>
      </c>
      <c r="I125" s="42">
        <v>26</v>
      </c>
      <c r="J125" s="42">
        <v>145</v>
      </c>
      <c r="K125" s="43">
        <v>200</v>
      </c>
      <c r="L125" s="42">
        <v>15.92</v>
      </c>
    </row>
    <row r="126" spans="1:22" ht="15.75" customHeight="1" x14ac:dyDescent="0.3">
      <c r="A126" s="22"/>
      <c r="B126" s="14"/>
      <c r="C126" s="10"/>
      <c r="D126" s="6" t="s">
        <v>23</v>
      </c>
      <c r="E126" s="41" t="s">
        <v>41</v>
      </c>
      <c r="F126" s="42">
        <v>25</v>
      </c>
      <c r="G126" s="42">
        <v>2</v>
      </c>
      <c r="H126" s="42">
        <v>0</v>
      </c>
      <c r="I126" s="42">
        <v>14</v>
      </c>
      <c r="J126" s="42">
        <v>62</v>
      </c>
      <c r="K126" s="43">
        <v>101</v>
      </c>
      <c r="L126" s="42">
        <v>2.16</v>
      </c>
    </row>
    <row r="127" spans="1:22" ht="14.4" x14ac:dyDescent="0.3">
      <c r="A127" s="22"/>
      <c r="B127" s="14"/>
      <c r="C127" s="10"/>
      <c r="D127" s="6" t="s">
        <v>24</v>
      </c>
      <c r="E127" s="50"/>
      <c r="F127" s="42"/>
      <c r="G127" s="42"/>
      <c r="H127" s="42"/>
      <c r="I127" s="42"/>
      <c r="J127" s="42"/>
      <c r="K127" s="43"/>
      <c r="L127" s="42"/>
    </row>
    <row r="128" spans="1:22" ht="14.4" x14ac:dyDescent="0.3">
      <c r="A128" s="22"/>
      <c r="B128" s="14"/>
      <c r="C128" s="10"/>
      <c r="D128" s="71" t="s">
        <v>60</v>
      </c>
      <c r="E128" s="50" t="s">
        <v>52</v>
      </c>
      <c r="F128" s="42">
        <v>130</v>
      </c>
      <c r="G128" s="42">
        <v>2</v>
      </c>
      <c r="H128" s="42">
        <v>5</v>
      </c>
      <c r="I128" s="42">
        <v>14</v>
      </c>
      <c r="J128" s="42">
        <v>120</v>
      </c>
      <c r="K128" s="43"/>
      <c r="L128" s="42">
        <v>45</v>
      </c>
    </row>
    <row r="129" spans="1:12" ht="14.4" x14ac:dyDescent="0.3">
      <c r="A129" s="23"/>
      <c r="B129" s="16"/>
      <c r="C129" s="7"/>
      <c r="D129" s="17" t="s">
        <v>33</v>
      </c>
      <c r="E129" s="8"/>
      <c r="F129" s="18">
        <f>SUM(F124:F128)</f>
        <v>555</v>
      </c>
      <c r="G129" s="18">
        <f>SUM(G124:G128)</f>
        <v>14</v>
      </c>
      <c r="H129" s="18">
        <f>SUM(H124:H128)</f>
        <v>16</v>
      </c>
      <c r="I129" s="18">
        <f>SUM(I124:I128)</f>
        <v>81</v>
      </c>
      <c r="J129" s="18">
        <f>SUM(J124:J128)</f>
        <v>549</v>
      </c>
      <c r="K129" s="24"/>
      <c r="L129" s="18">
        <f>SUM(L124:L128)</f>
        <v>78.819999999999993</v>
      </c>
    </row>
    <row r="130" spans="1:12" ht="14.4" x14ac:dyDescent="0.3">
      <c r="A130" s="25">
        <f>A124</f>
        <v>2</v>
      </c>
      <c r="B130" s="12">
        <f>B124</f>
        <v>3</v>
      </c>
      <c r="C130" s="9" t="s">
        <v>25</v>
      </c>
      <c r="D130" s="6" t="s">
        <v>26</v>
      </c>
      <c r="E130" s="41" t="s">
        <v>99</v>
      </c>
      <c r="F130" s="42">
        <v>60</v>
      </c>
      <c r="G130" s="42">
        <v>0</v>
      </c>
      <c r="H130" s="42">
        <v>0</v>
      </c>
      <c r="I130" s="42">
        <v>15</v>
      </c>
      <c r="J130" s="42">
        <v>15</v>
      </c>
      <c r="K130" s="43"/>
      <c r="L130" s="42">
        <v>17.399999999999999</v>
      </c>
    </row>
    <row r="131" spans="1:12" ht="14.4" x14ac:dyDescent="0.3">
      <c r="A131" s="22"/>
      <c r="B131" s="14"/>
      <c r="C131" s="10"/>
      <c r="D131" s="6" t="s">
        <v>27</v>
      </c>
      <c r="E131" s="41" t="s">
        <v>98</v>
      </c>
      <c r="F131" s="42">
        <v>200</v>
      </c>
      <c r="G131" s="42">
        <v>6</v>
      </c>
      <c r="H131" s="42">
        <v>9</v>
      </c>
      <c r="I131" s="42">
        <v>14</v>
      </c>
      <c r="J131" s="42">
        <v>162</v>
      </c>
      <c r="K131" s="43">
        <v>37</v>
      </c>
      <c r="L131" s="42">
        <v>10.94</v>
      </c>
    </row>
    <row r="132" spans="1:12" ht="14.4" x14ac:dyDescent="0.3">
      <c r="A132" s="22"/>
      <c r="B132" s="14"/>
      <c r="C132" s="10"/>
      <c r="D132" s="6" t="s">
        <v>28</v>
      </c>
      <c r="E132" s="41" t="s">
        <v>87</v>
      </c>
      <c r="F132" s="42">
        <v>90</v>
      </c>
      <c r="G132" s="42">
        <v>21</v>
      </c>
      <c r="H132" s="42">
        <v>18</v>
      </c>
      <c r="I132" s="42">
        <v>5</v>
      </c>
      <c r="J132" s="42">
        <v>182</v>
      </c>
      <c r="K132" s="43">
        <v>32</v>
      </c>
      <c r="L132" s="42">
        <v>50.22</v>
      </c>
    </row>
    <row r="133" spans="1:12" ht="14.4" x14ac:dyDescent="0.3">
      <c r="A133" s="22"/>
      <c r="B133" s="14"/>
      <c r="C133" s="10"/>
      <c r="D133" s="6" t="s">
        <v>29</v>
      </c>
      <c r="E133" s="41" t="s">
        <v>89</v>
      </c>
      <c r="F133" s="42">
        <v>150</v>
      </c>
      <c r="G133" s="42">
        <v>5</v>
      </c>
      <c r="H133" s="42">
        <v>9</v>
      </c>
      <c r="I133" s="42">
        <v>31</v>
      </c>
      <c r="J133" s="42">
        <v>200</v>
      </c>
      <c r="K133" s="43">
        <v>129</v>
      </c>
      <c r="L133" s="42">
        <v>7.72</v>
      </c>
    </row>
    <row r="134" spans="1:12" ht="14.4" x14ac:dyDescent="0.3">
      <c r="A134" s="22"/>
      <c r="B134" s="14"/>
      <c r="C134" s="10"/>
      <c r="D134" s="6" t="s">
        <v>30</v>
      </c>
      <c r="E134" s="41" t="s">
        <v>73</v>
      </c>
      <c r="F134" s="42">
        <v>200</v>
      </c>
      <c r="G134" s="42">
        <v>0</v>
      </c>
      <c r="H134" s="42">
        <v>0</v>
      </c>
      <c r="I134" s="42">
        <v>26</v>
      </c>
      <c r="J134" s="42">
        <v>106</v>
      </c>
      <c r="K134" s="43">
        <v>202</v>
      </c>
      <c r="L134" s="42">
        <v>4.0199999999999996</v>
      </c>
    </row>
    <row r="135" spans="1:12" ht="14.4" x14ac:dyDescent="0.3">
      <c r="A135" s="22"/>
      <c r="B135" s="14"/>
      <c r="C135" s="10"/>
      <c r="D135" s="6" t="s">
        <v>31</v>
      </c>
      <c r="E135" s="41" t="s">
        <v>41</v>
      </c>
      <c r="F135" s="42">
        <v>25</v>
      </c>
      <c r="G135" s="42">
        <v>2</v>
      </c>
      <c r="H135" s="42">
        <v>0</v>
      </c>
      <c r="I135" s="42">
        <v>12</v>
      </c>
      <c r="J135" s="42">
        <v>62</v>
      </c>
      <c r="K135" s="43">
        <v>101</v>
      </c>
      <c r="L135" s="42">
        <v>2.16</v>
      </c>
    </row>
    <row r="136" spans="1:12" ht="14.4" x14ac:dyDescent="0.3">
      <c r="A136" s="22"/>
      <c r="B136" s="14"/>
      <c r="C136" s="10"/>
      <c r="D136" s="6" t="s">
        <v>32</v>
      </c>
      <c r="E136" s="41" t="s">
        <v>47</v>
      </c>
      <c r="F136" s="42">
        <v>15</v>
      </c>
      <c r="G136" s="42">
        <v>2</v>
      </c>
      <c r="H136" s="42">
        <v>0</v>
      </c>
      <c r="I136" s="42">
        <v>12</v>
      </c>
      <c r="J136" s="42">
        <v>57</v>
      </c>
      <c r="K136" s="43">
        <v>102</v>
      </c>
      <c r="L136" s="42">
        <v>1.67</v>
      </c>
    </row>
    <row r="137" spans="1:12" ht="14.4" x14ac:dyDescent="0.3">
      <c r="A137" s="22"/>
      <c r="B137" s="14"/>
      <c r="C137" s="10"/>
      <c r="D137" s="71" t="s">
        <v>24</v>
      </c>
      <c r="E137" s="41" t="s">
        <v>62</v>
      </c>
      <c r="F137" s="55">
        <v>100</v>
      </c>
      <c r="G137" s="55">
        <v>2</v>
      </c>
      <c r="H137" s="55">
        <v>2</v>
      </c>
      <c r="I137" s="55">
        <v>16</v>
      </c>
      <c r="J137" s="55">
        <v>80</v>
      </c>
      <c r="K137" s="56"/>
      <c r="L137" s="55">
        <v>20</v>
      </c>
    </row>
    <row r="138" spans="1:12" ht="14.4" x14ac:dyDescent="0.3">
      <c r="A138" s="23"/>
      <c r="B138" s="16"/>
      <c r="C138" s="7"/>
      <c r="D138" s="17" t="s">
        <v>33</v>
      </c>
      <c r="E138" s="8"/>
      <c r="F138" s="18">
        <f>SUM(F130:F137)</f>
        <v>840</v>
      </c>
      <c r="G138" s="18">
        <f>SUM(G130:G137)</f>
        <v>38</v>
      </c>
      <c r="H138" s="18">
        <f>SUM(H130:H137)</f>
        <v>38</v>
      </c>
      <c r="I138" s="18">
        <f>SUM(I130:I137)</f>
        <v>131</v>
      </c>
      <c r="J138" s="18">
        <f>SUM(J130:J137)</f>
        <v>864</v>
      </c>
      <c r="K138" s="24"/>
      <c r="L138" s="18">
        <f>SUM(L130:L137)</f>
        <v>114.13</v>
      </c>
    </row>
    <row r="139" spans="1:12" ht="14.4" x14ac:dyDescent="0.25">
      <c r="A139" s="28">
        <f>A124</f>
        <v>2</v>
      </c>
      <c r="B139" s="29">
        <f>B124</f>
        <v>3</v>
      </c>
      <c r="C139" s="67" t="s">
        <v>4</v>
      </c>
      <c r="D139" s="68"/>
      <c r="E139" s="30"/>
      <c r="F139" s="31">
        <f>F129+F138</f>
        <v>1395</v>
      </c>
      <c r="G139" s="31">
        <f>G129+G138</f>
        <v>52</v>
      </c>
      <c r="H139" s="31">
        <f>H129+H138</f>
        <v>54</v>
      </c>
      <c r="I139" s="31">
        <f>I129+I138</f>
        <v>212</v>
      </c>
      <c r="J139" s="31">
        <f>J129+J138</f>
        <v>1413</v>
      </c>
      <c r="K139" s="31"/>
      <c r="L139" s="31">
        <f>L129+L138</f>
        <v>192.95</v>
      </c>
    </row>
    <row r="140" spans="1:12" ht="14.4" x14ac:dyDescent="0.3">
      <c r="A140" s="19">
        <v>2</v>
      </c>
      <c r="B140" s="20">
        <v>4</v>
      </c>
      <c r="C140" s="21" t="s">
        <v>20</v>
      </c>
      <c r="D140" s="5" t="s">
        <v>21</v>
      </c>
      <c r="E140" s="49" t="s">
        <v>54</v>
      </c>
      <c r="F140" s="39">
        <v>200</v>
      </c>
      <c r="G140" s="39">
        <v>10</v>
      </c>
      <c r="H140" s="39">
        <v>9</v>
      </c>
      <c r="I140" s="39">
        <v>39</v>
      </c>
      <c r="J140" s="39">
        <v>272</v>
      </c>
      <c r="K140" s="40">
        <v>421</v>
      </c>
      <c r="L140" s="39">
        <v>38.909999999999997</v>
      </c>
    </row>
    <row r="141" spans="1:12" ht="14.4" x14ac:dyDescent="0.3">
      <c r="A141" s="22"/>
      <c r="B141" s="14"/>
      <c r="C141" s="10"/>
      <c r="D141" s="6" t="s">
        <v>22</v>
      </c>
      <c r="E141" s="50" t="s">
        <v>51</v>
      </c>
      <c r="F141" s="42">
        <v>200</v>
      </c>
      <c r="G141" s="42">
        <v>0</v>
      </c>
      <c r="H141" s="42">
        <v>0</v>
      </c>
      <c r="I141" s="42">
        <v>14</v>
      </c>
      <c r="J141" s="42">
        <v>28</v>
      </c>
      <c r="K141" s="43">
        <v>200</v>
      </c>
      <c r="L141" s="42">
        <v>4.32</v>
      </c>
    </row>
    <row r="142" spans="1:12" ht="14.4" x14ac:dyDescent="0.3">
      <c r="A142" s="22"/>
      <c r="B142" s="14"/>
      <c r="C142" s="10"/>
      <c r="D142" s="6" t="s">
        <v>23</v>
      </c>
      <c r="E142" s="41" t="s">
        <v>41</v>
      </c>
      <c r="F142" s="42">
        <v>25</v>
      </c>
      <c r="G142" s="42">
        <v>2</v>
      </c>
      <c r="H142" s="42">
        <v>0</v>
      </c>
      <c r="I142" s="42">
        <v>12</v>
      </c>
      <c r="J142" s="42">
        <v>62</v>
      </c>
      <c r="K142" s="43">
        <v>101</v>
      </c>
      <c r="L142" s="42">
        <v>2.16</v>
      </c>
    </row>
    <row r="143" spans="1:12" ht="14.4" x14ac:dyDescent="0.3">
      <c r="A143" s="22"/>
      <c r="B143" s="14"/>
      <c r="C143" s="10"/>
      <c r="D143" s="6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2"/>
      <c r="B144" s="14"/>
      <c r="C144" s="10"/>
      <c r="D144" s="71" t="s">
        <v>60</v>
      </c>
      <c r="E144" s="41" t="s">
        <v>52</v>
      </c>
      <c r="F144" s="42">
        <v>130</v>
      </c>
      <c r="G144" s="42">
        <v>2</v>
      </c>
      <c r="H144" s="42">
        <v>5</v>
      </c>
      <c r="I144" s="42">
        <v>14</v>
      </c>
      <c r="J144" s="42">
        <v>120</v>
      </c>
      <c r="K144" s="43"/>
      <c r="L144" s="42">
        <v>45</v>
      </c>
    </row>
    <row r="145" spans="1:21" ht="14.4" x14ac:dyDescent="0.3">
      <c r="A145" s="23"/>
      <c r="B145" s="16"/>
      <c r="C145" s="7"/>
      <c r="D145" s="17" t="s">
        <v>33</v>
      </c>
      <c r="E145" s="8"/>
      <c r="F145" s="18">
        <f>SUM(F140:F144)</f>
        <v>555</v>
      </c>
      <c r="G145" s="18">
        <f>SUM(G140:G144)</f>
        <v>14</v>
      </c>
      <c r="H145" s="18">
        <f>SUM(H140:H144)</f>
        <v>14</v>
      </c>
      <c r="I145" s="18">
        <f>SUM(I140:I144)</f>
        <v>79</v>
      </c>
      <c r="J145" s="18">
        <f>SUM(J140:J144)</f>
        <v>482</v>
      </c>
      <c r="K145" s="24"/>
      <c r="L145" s="18">
        <f>SUM(L140:L144)</f>
        <v>90.39</v>
      </c>
    </row>
    <row r="146" spans="1:21" ht="14.4" x14ac:dyDescent="0.3">
      <c r="A146" s="25">
        <f>A140</f>
        <v>2</v>
      </c>
      <c r="B146" s="12">
        <f>B140</f>
        <v>4</v>
      </c>
      <c r="C146" s="9" t="s">
        <v>25</v>
      </c>
      <c r="D146" s="6" t="s">
        <v>26</v>
      </c>
      <c r="E146" s="41" t="s">
        <v>93</v>
      </c>
      <c r="F146" s="42">
        <v>60</v>
      </c>
      <c r="G146" s="42">
        <v>0.5</v>
      </c>
      <c r="H146" s="42">
        <v>2.8</v>
      </c>
      <c r="I146" s="42">
        <v>2.2000000000000002</v>
      </c>
      <c r="J146" s="42">
        <v>38</v>
      </c>
      <c r="K146" s="43">
        <v>20</v>
      </c>
      <c r="L146" s="42">
        <v>16.14</v>
      </c>
    </row>
    <row r="147" spans="1:21" ht="14.4" x14ac:dyDescent="0.3">
      <c r="A147" s="22"/>
      <c r="B147" s="14"/>
      <c r="C147" s="10"/>
      <c r="D147" s="6" t="s">
        <v>27</v>
      </c>
      <c r="E147" s="41" t="s">
        <v>81</v>
      </c>
      <c r="F147" s="42">
        <v>200</v>
      </c>
      <c r="G147" s="42">
        <v>2</v>
      </c>
      <c r="H147" s="42">
        <v>2</v>
      </c>
      <c r="I147" s="42">
        <v>10</v>
      </c>
      <c r="J147" s="42">
        <v>160</v>
      </c>
      <c r="K147" s="43">
        <v>49</v>
      </c>
      <c r="L147" s="42">
        <v>6.29</v>
      </c>
      <c r="N147" s="59"/>
      <c r="O147" s="60"/>
      <c r="P147" s="60"/>
      <c r="Q147" s="60"/>
      <c r="R147" s="60"/>
      <c r="S147" s="60"/>
      <c r="T147" s="60"/>
      <c r="U147" s="60"/>
    </row>
    <row r="148" spans="1:21" ht="14.4" x14ac:dyDescent="0.3">
      <c r="A148" s="22"/>
      <c r="B148" s="14"/>
      <c r="C148" s="10"/>
      <c r="D148" s="6" t="s">
        <v>28</v>
      </c>
      <c r="E148" s="41" t="s">
        <v>82</v>
      </c>
      <c r="F148" s="42">
        <v>90</v>
      </c>
      <c r="G148" s="42">
        <v>14</v>
      </c>
      <c r="H148" s="42">
        <v>8</v>
      </c>
      <c r="I148" s="42">
        <v>15</v>
      </c>
      <c r="J148" s="42">
        <v>182</v>
      </c>
      <c r="K148" s="43">
        <v>248</v>
      </c>
      <c r="L148" s="42">
        <v>94.97</v>
      </c>
      <c r="N148" s="62"/>
      <c r="O148" s="61"/>
      <c r="P148" s="61"/>
      <c r="Q148" s="61"/>
      <c r="R148" s="61"/>
      <c r="S148" s="61"/>
      <c r="T148" s="61"/>
      <c r="U148" s="61"/>
    </row>
    <row r="149" spans="1:21" ht="14.4" x14ac:dyDescent="0.3">
      <c r="A149" s="22"/>
      <c r="B149" s="14"/>
      <c r="C149" s="10"/>
      <c r="D149" s="6" t="s">
        <v>29</v>
      </c>
      <c r="E149" s="41" t="s">
        <v>57</v>
      </c>
      <c r="F149" s="42">
        <v>150</v>
      </c>
      <c r="G149" s="42">
        <v>3</v>
      </c>
      <c r="H149" s="42">
        <v>6</v>
      </c>
      <c r="I149" s="42">
        <v>21</v>
      </c>
      <c r="J149" s="42">
        <v>155</v>
      </c>
      <c r="K149" s="43">
        <v>64</v>
      </c>
      <c r="L149" s="42">
        <v>15.72</v>
      </c>
      <c r="N149" s="62"/>
      <c r="O149" s="60"/>
      <c r="P149" s="60"/>
      <c r="Q149" s="60"/>
      <c r="R149" s="60"/>
      <c r="S149" s="60"/>
      <c r="T149" s="60"/>
      <c r="U149" s="60"/>
    </row>
    <row r="150" spans="1:21" ht="14.4" x14ac:dyDescent="0.3">
      <c r="A150" s="22"/>
      <c r="B150" s="14"/>
      <c r="C150" s="10"/>
      <c r="D150" s="6" t="s">
        <v>30</v>
      </c>
      <c r="E150" s="41" t="s">
        <v>101</v>
      </c>
      <c r="F150" s="42">
        <v>200</v>
      </c>
      <c r="G150" s="42">
        <v>0.8</v>
      </c>
      <c r="H150" s="42">
        <v>0.8</v>
      </c>
      <c r="I150" s="42">
        <v>19.600000000000001</v>
      </c>
      <c r="J150" s="42">
        <v>84</v>
      </c>
      <c r="K150" s="43"/>
      <c r="L150" s="42">
        <v>10</v>
      </c>
      <c r="N150" s="62"/>
      <c r="O150" s="61"/>
      <c r="P150" s="60"/>
      <c r="Q150" s="60"/>
      <c r="R150" s="60"/>
      <c r="S150" s="60"/>
      <c r="T150" s="60"/>
      <c r="U150" s="60"/>
    </row>
    <row r="151" spans="1:21" ht="14.4" x14ac:dyDescent="0.3">
      <c r="A151" s="22"/>
      <c r="B151" s="14"/>
      <c r="C151" s="10"/>
      <c r="D151" s="6" t="s">
        <v>31</v>
      </c>
      <c r="E151" s="41" t="s">
        <v>41</v>
      </c>
      <c r="F151" s="42">
        <v>25</v>
      </c>
      <c r="G151" s="42">
        <v>2</v>
      </c>
      <c r="H151" s="42">
        <v>0</v>
      </c>
      <c r="I151" s="42">
        <v>12</v>
      </c>
      <c r="J151" s="42">
        <v>62</v>
      </c>
      <c r="K151" s="43">
        <v>101</v>
      </c>
      <c r="L151" s="42">
        <v>2.16</v>
      </c>
      <c r="N151" s="62"/>
      <c r="O151" s="61"/>
      <c r="P151" s="61"/>
      <c r="Q151" s="61"/>
      <c r="R151" s="61"/>
      <c r="S151" s="61"/>
      <c r="T151" s="61"/>
      <c r="U151" s="61"/>
    </row>
    <row r="152" spans="1:21" ht="14.4" x14ac:dyDescent="0.3">
      <c r="A152" s="22"/>
      <c r="B152" s="14"/>
      <c r="C152" s="10"/>
      <c r="D152" s="6" t="s">
        <v>32</v>
      </c>
      <c r="E152" s="41" t="s">
        <v>47</v>
      </c>
      <c r="F152" s="42">
        <v>15</v>
      </c>
      <c r="G152" s="42">
        <v>2</v>
      </c>
      <c r="H152" s="42">
        <v>0</v>
      </c>
      <c r="I152" s="42">
        <v>12</v>
      </c>
      <c r="J152" s="42">
        <v>57</v>
      </c>
      <c r="K152" s="43">
        <v>102</v>
      </c>
      <c r="L152" s="42">
        <v>1.67</v>
      </c>
    </row>
    <row r="153" spans="1:21" ht="14.4" x14ac:dyDescent="0.3">
      <c r="A153" s="22"/>
      <c r="B153" s="14"/>
      <c r="C153" s="10"/>
      <c r="D153" s="71" t="s">
        <v>24</v>
      </c>
      <c r="E153" s="41" t="s">
        <v>43</v>
      </c>
      <c r="F153" s="55">
        <v>100</v>
      </c>
      <c r="G153" s="55">
        <v>9</v>
      </c>
      <c r="H153" s="55">
        <v>2</v>
      </c>
      <c r="I153" s="55">
        <v>12</v>
      </c>
      <c r="J153" s="55">
        <v>65</v>
      </c>
      <c r="K153" s="56"/>
      <c r="L153" s="55">
        <v>20</v>
      </c>
    </row>
    <row r="154" spans="1:21" ht="14.4" x14ac:dyDescent="0.3">
      <c r="A154" s="23"/>
      <c r="B154" s="16"/>
      <c r="C154" s="7"/>
      <c r="D154" s="17" t="s">
        <v>33</v>
      </c>
      <c r="E154" s="8"/>
      <c r="F154" s="18">
        <f>SUM(F146:F153)</f>
        <v>840</v>
      </c>
      <c r="G154" s="18">
        <f>SUM(G146:G153)</f>
        <v>33.299999999999997</v>
      </c>
      <c r="H154" s="18">
        <f>SUM(H146:H153)</f>
        <v>21.6</v>
      </c>
      <c r="I154" s="18">
        <f>SUM(I146:I153)</f>
        <v>103.80000000000001</v>
      </c>
      <c r="J154" s="18">
        <f>SUM(J146:J153)</f>
        <v>803</v>
      </c>
      <c r="K154" s="24"/>
      <c r="L154" s="18">
        <f>SUM(L146:L153)</f>
        <v>166.95</v>
      </c>
    </row>
    <row r="155" spans="1:21" ht="14.4" x14ac:dyDescent="0.25">
      <c r="A155" s="28">
        <f>A140</f>
        <v>2</v>
      </c>
      <c r="B155" s="29">
        <f>B140</f>
        <v>4</v>
      </c>
      <c r="C155" s="67" t="s">
        <v>4</v>
      </c>
      <c r="D155" s="68"/>
      <c r="E155" s="30"/>
      <c r="F155" s="31">
        <f>F145+F154</f>
        <v>1395</v>
      </c>
      <c r="G155" s="31">
        <f>G145+G154</f>
        <v>47.3</v>
      </c>
      <c r="H155" s="31">
        <f>H145+H154</f>
        <v>35.6</v>
      </c>
      <c r="I155" s="31">
        <f>I145+I154</f>
        <v>182.8</v>
      </c>
      <c r="J155" s="31">
        <f>J145+J154</f>
        <v>1285</v>
      </c>
      <c r="K155" s="31"/>
      <c r="L155" s="31">
        <f>L145+L154</f>
        <v>257.33999999999997</v>
      </c>
    </row>
    <row r="156" spans="1:21" ht="15" thickBot="1" x14ac:dyDescent="0.35">
      <c r="A156" s="19">
        <v>2</v>
      </c>
      <c r="B156" s="20">
        <v>5</v>
      </c>
      <c r="C156" s="21" t="s">
        <v>20</v>
      </c>
      <c r="D156" s="5" t="s">
        <v>21</v>
      </c>
      <c r="E156" s="38" t="s">
        <v>95</v>
      </c>
      <c r="F156" s="39">
        <v>200</v>
      </c>
      <c r="G156" s="39">
        <v>6.7</v>
      </c>
      <c r="H156" s="39">
        <v>7.6</v>
      </c>
      <c r="I156" s="39">
        <v>32.6</v>
      </c>
      <c r="J156" s="39">
        <v>222</v>
      </c>
      <c r="K156" s="40">
        <v>311</v>
      </c>
      <c r="L156" s="39">
        <v>22.17</v>
      </c>
    </row>
    <row r="157" spans="1:21" ht="14.4" x14ac:dyDescent="0.3">
      <c r="A157" s="22"/>
      <c r="B157" s="14"/>
      <c r="C157" s="10"/>
      <c r="D157" s="70" t="s">
        <v>85</v>
      </c>
      <c r="E157" s="50" t="s">
        <v>84</v>
      </c>
      <c r="F157" s="42">
        <v>50</v>
      </c>
      <c r="G157" s="42">
        <v>2.65</v>
      </c>
      <c r="H157" s="42">
        <v>2.75</v>
      </c>
      <c r="I157" s="42">
        <v>37.200000000000003</v>
      </c>
      <c r="J157" s="42">
        <v>158</v>
      </c>
      <c r="K157" s="43"/>
      <c r="L157" s="42">
        <v>12</v>
      </c>
    </row>
    <row r="158" spans="1:21" ht="14.4" x14ac:dyDescent="0.3">
      <c r="A158" s="22"/>
      <c r="B158" s="14"/>
      <c r="C158" s="10"/>
      <c r="D158" s="71" t="s">
        <v>30</v>
      </c>
      <c r="E158" s="41" t="s">
        <v>102</v>
      </c>
      <c r="F158" s="42">
        <v>200</v>
      </c>
      <c r="G158" s="42">
        <v>0.8</v>
      </c>
      <c r="H158" s="42">
        <v>0.8</v>
      </c>
      <c r="I158" s="42">
        <v>19.600000000000001</v>
      </c>
      <c r="J158" s="42">
        <v>84</v>
      </c>
      <c r="K158" s="43"/>
      <c r="L158" s="42">
        <v>25</v>
      </c>
    </row>
    <row r="159" spans="1:21" ht="14.4" x14ac:dyDescent="0.3">
      <c r="A159" s="22"/>
      <c r="B159" s="14"/>
      <c r="C159" s="10"/>
      <c r="D159" s="6" t="s">
        <v>23</v>
      </c>
      <c r="E159" s="41" t="s">
        <v>41</v>
      </c>
      <c r="F159" s="42">
        <v>25</v>
      </c>
      <c r="G159" s="42">
        <v>2</v>
      </c>
      <c r="H159" s="42">
        <v>0</v>
      </c>
      <c r="I159" s="42">
        <v>14</v>
      </c>
      <c r="J159" s="42">
        <v>62</v>
      </c>
      <c r="K159" s="43">
        <v>101</v>
      </c>
      <c r="L159" s="42">
        <v>2.16</v>
      </c>
    </row>
    <row r="160" spans="1:21" ht="14.4" x14ac:dyDescent="0.3">
      <c r="A160" s="22"/>
      <c r="B160" s="14"/>
      <c r="C160" s="10"/>
      <c r="D160" s="6" t="s">
        <v>24</v>
      </c>
      <c r="E160" s="41"/>
      <c r="F160" s="42"/>
      <c r="G160" s="42"/>
      <c r="H160" s="42"/>
      <c r="I160" s="42"/>
      <c r="J160" s="42"/>
      <c r="K160" s="43"/>
      <c r="L160" s="42"/>
    </row>
    <row r="161" spans="1:12" ht="14.4" x14ac:dyDescent="0.3">
      <c r="A161" s="22"/>
      <c r="B161" s="14"/>
      <c r="C161" s="10"/>
      <c r="D161" s="71" t="s">
        <v>60</v>
      </c>
      <c r="E161" s="50" t="s">
        <v>70</v>
      </c>
      <c r="F161" s="42">
        <v>15</v>
      </c>
      <c r="G161" s="42">
        <v>5</v>
      </c>
      <c r="H161" s="42">
        <v>6</v>
      </c>
      <c r="I161" s="42">
        <v>0</v>
      </c>
      <c r="J161" s="42">
        <v>73</v>
      </c>
      <c r="K161" s="43">
        <v>42</v>
      </c>
      <c r="L161" s="42">
        <v>18.38</v>
      </c>
    </row>
    <row r="162" spans="1:12" ht="14.4" x14ac:dyDescent="0.3">
      <c r="A162" s="22"/>
      <c r="B162" s="14"/>
      <c r="C162" s="10"/>
      <c r="D162" s="71" t="s">
        <v>60</v>
      </c>
      <c r="E162" s="50" t="s">
        <v>42</v>
      </c>
      <c r="F162" s="42">
        <v>10</v>
      </c>
      <c r="G162" s="42">
        <v>0</v>
      </c>
      <c r="H162" s="42">
        <v>7.2</v>
      </c>
      <c r="I162" s="42">
        <v>0</v>
      </c>
      <c r="J162" s="42">
        <v>66</v>
      </c>
      <c r="K162" s="43">
        <v>41</v>
      </c>
      <c r="L162" s="42">
        <v>14.44</v>
      </c>
    </row>
    <row r="163" spans="1:12" ht="15.75" customHeight="1" x14ac:dyDescent="0.3">
      <c r="A163" s="23"/>
      <c r="B163" s="16"/>
      <c r="C163" s="7"/>
      <c r="D163" s="17" t="s">
        <v>33</v>
      </c>
      <c r="E163" s="8"/>
      <c r="F163" s="18">
        <f>SUM(F156:F162)</f>
        <v>500</v>
      </c>
      <c r="G163" s="18">
        <f t="shared" ref="G163:J163" si="10">SUM(G156:G162)</f>
        <v>17.149999999999999</v>
      </c>
      <c r="H163" s="18">
        <f t="shared" si="10"/>
        <v>24.349999999999998</v>
      </c>
      <c r="I163" s="18">
        <f t="shared" si="10"/>
        <v>103.4</v>
      </c>
      <c r="J163" s="18">
        <f t="shared" si="10"/>
        <v>665</v>
      </c>
      <c r="K163" s="24"/>
      <c r="L163" s="18">
        <f t="shared" ref="L163" si="11">SUM(L156:L162)</f>
        <v>94.149999999999991</v>
      </c>
    </row>
    <row r="164" spans="1:12" ht="14.4" x14ac:dyDescent="0.3">
      <c r="A164" s="25">
        <f>A156</f>
        <v>2</v>
      </c>
      <c r="B164" s="12">
        <f>B156</f>
        <v>5</v>
      </c>
      <c r="C164" s="9" t="s">
        <v>25</v>
      </c>
      <c r="D164" s="6" t="s">
        <v>26</v>
      </c>
      <c r="E164" s="41" t="s">
        <v>99</v>
      </c>
      <c r="F164" s="42">
        <v>60</v>
      </c>
      <c r="G164" s="42">
        <v>0</v>
      </c>
      <c r="H164" s="42">
        <v>0</v>
      </c>
      <c r="I164" s="42">
        <v>15</v>
      </c>
      <c r="J164" s="42">
        <v>15</v>
      </c>
      <c r="K164" s="43"/>
      <c r="L164" s="42">
        <v>17.399999999999999</v>
      </c>
    </row>
    <row r="165" spans="1:12" ht="14.4" x14ac:dyDescent="0.3">
      <c r="A165" s="22"/>
      <c r="B165" s="14"/>
      <c r="C165" s="10"/>
      <c r="D165" s="6" t="s">
        <v>27</v>
      </c>
      <c r="E165" s="41" t="s">
        <v>96</v>
      </c>
      <c r="F165" s="42">
        <v>220</v>
      </c>
      <c r="G165" s="42">
        <v>5.8</v>
      </c>
      <c r="H165" s="42">
        <v>4.5</v>
      </c>
      <c r="I165" s="42">
        <v>13.6</v>
      </c>
      <c r="J165" s="42">
        <v>118.8</v>
      </c>
      <c r="K165" s="43">
        <v>206</v>
      </c>
      <c r="L165" s="42">
        <v>12.89</v>
      </c>
    </row>
    <row r="166" spans="1:12" ht="14.4" x14ac:dyDescent="0.3">
      <c r="A166" s="22"/>
      <c r="B166" s="14"/>
      <c r="C166" s="10"/>
      <c r="D166" s="6" t="s">
        <v>28</v>
      </c>
      <c r="E166" s="41" t="s">
        <v>90</v>
      </c>
      <c r="F166" s="51">
        <v>90</v>
      </c>
      <c r="G166" s="51">
        <v>13</v>
      </c>
      <c r="H166" s="51">
        <v>12</v>
      </c>
      <c r="I166" s="51">
        <v>12</v>
      </c>
      <c r="J166" s="51">
        <v>160</v>
      </c>
      <c r="K166" s="52">
        <v>498</v>
      </c>
      <c r="L166" s="51">
        <v>48.5</v>
      </c>
    </row>
    <row r="167" spans="1:12" ht="14.4" x14ac:dyDescent="0.3">
      <c r="A167" s="22"/>
      <c r="B167" s="14"/>
      <c r="C167" s="10"/>
      <c r="D167" s="6" t="s">
        <v>29</v>
      </c>
      <c r="E167" s="41" t="s">
        <v>68</v>
      </c>
      <c r="F167" s="42">
        <v>150</v>
      </c>
      <c r="G167" s="42">
        <v>3</v>
      </c>
      <c r="H167" s="42">
        <v>5</v>
      </c>
      <c r="I167" s="42">
        <v>25</v>
      </c>
      <c r="J167" s="42">
        <v>166</v>
      </c>
      <c r="K167" s="43">
        <v>321</v>
      </c>
      <c r="L167" s="42">
        <v>9.98</v>
      </c>
    </row>
    <row r="168" spans="1:12" ht="14.4" x14ac:dyDescent="0.3">
      <c r="A168" s="22"/>
      <c r="B168" s="14"/>
      <c r="C168" s="10"/>
      <c r="D168" s="6" t="s">
        <v>30</v>
      </c>
      <c r="E168" s="50" t="s">
        <v>64</v>
      </c>
      <c r="F168" s="51">
        <v>200</v>
      </c>
      <c r="G168" s="51">
        <v>0</v>
      </c>
      <c r="H168" s="51">
        <v>0</v>
      </c>
      <c r="I168" s="51">
        <v>31</v>
      </c>
      <c r="J168" s="51">
        <v>123</v>
      </c>
      <c r="K168" s="52">
        <v>304</v>
      </c>
      <c r="L168" s="51">
        <v>8.07</v>
      </c>
    </row>
    <row r="169" spans="1:12" ht="14.4" x14ac:dyDescent="0.3">
      <c r="A169" s="22"/>
      <c r="B169" s="14"/>
      <c r="C169" s="10"/>
      <c r="D169" s="6" t="s">
        <v>31</v>
      </c>
      <c r="E169" s="41" t="s">
        <v>41</v>
      </c>
      <c r="F169" s="42">
        <v>25</v>
      </c>
      <c r="G169" s="42">
        <v>2</v>
      </c>
      <c r="H169" s="42">
        <v>0</v>
      </c>
      <c r="I169" s="42">
        <v>12</v>
      </c>
      <c r="J169" s="42">
        <v>62</v>
      </c>
      <c r="K169" s="43">
        <v>101</v>
      </c>
      <c r="L169" s="42">
        <v>2.16</v>
      </c>
    </row>
    <row r="170" spans="1:12" ht="14.4" x14ac:dyDescent="0.3">
      <c r="A170" s="22"/>
      <c r="B170" s="14"/>
      <c r="C170" s="10"/>
      <c r="D170" s="6" t="s">
        <v>32</v>
      </c>
      <c r="E170" s="41" t="s">
        <v>47</v>
      </c>
      <c r="F170" s="42">
        <v>15</v>
      </c>
      <c r="G170" s="42">
        <v>2</v>
      </c>
      <c r="H170" s="42">
        <v>0</v>
      </c>
      <c r="I170" s="42">
        <v>12</v>
      </c>
      <c r="J170" s="42">
        <v>57</v>
      </c>
      <c r="K170" s="43">
        <v>102</v>
      </c>
      <c r="L170" s="42">
        <v>1.67</v>
      </c>
    </row>
    <row r="171" spans="1:12" ht="14.4" x14ac:dyDescent="0.3">
      <c r="A171" s="22"/>
      <c r="B171" s="14"/>
      <c r="C171" s="10"/>
      <c r="D171" s="71" t="s">
        <v>24</v>
      </c>
      <c r="E171" s="50" t="s">
        <v>43</v>
      </c>
      <c r="F171" s="42">
        <v>100</v>
      </c>
      <c r="G171" s="42">
        <v>9</v>
      </c>
      <c r="H171" s="42">
        <v>2</v>
      </c>
      <c r="I171" s="42">
        <v>12</v>
      </c>
      <c r="J171" s="42">
        <v>65</v>
      </c>
      <c r="K171" s="43"/>
      <c r="L171" s="42">
        <v>20</v>
      </c>
    </row>
    <row r="172" spans="1:12" ht="14.4" x14ac:dyDescent="0.3">
      <c r="A172" s="23"/>
      <c r="B172" s="16"/>
      <c r="C172" s="7"/>
      <c r="D172" s="17" t="s">
        <v>33</v>
      </c>
      <c r="E172" s="8"/>
      <c r="F172" s="18">
        <f>SUM(F164:F171)</f>
        <v>860</v>
      </c>
      <c r="G172" s="18">
        <f>SUM(G164:G171)</f>
        <v>34.799999999999997</v>
      </c>
      <c r="H172" s="18">
        <f>SUM(H164:H171)</f>
        <v>23.5</v>
      </c>
      <c r="I172" s="18">
        <f>SUM(I164:I171)</f>
        <v>132.6</v>
      </c>
      <c r="J172" s="18">
        <f>SUM(J164:J171)</f>
        <v>766.8</v>
      </c>
      <c r="K172" s="24"/>
      <c r="L172" s="18">
        <f>SUM(L164:L171)</f>
        <v>120.67</v>
      </c>
    </row>
    <row r="173" spans="1:12" ht="14.4" x14ac:dyDescent="0.25">
      <c r="A173" s="28">
        <f>A156</f>
        <v>2</v>
      </c>
      <c r="B173" s="29">
        <f>B156</f>
        <v>5</v>
      </c>
      <c r="C173" s="67" t="s">
        <v>4</v>
      </c>
      <c r="D173" s="68"/>
      <c r="E173" s="30"/>
      <c r="F173" s="31">
        <f>F163+F172</f>
        <v>1360</v>
      </c>
      <c r="G173" s="31">
        <f>G163+G172</f>
        <v>51.949999999999996</v>
      </c>
      <c r="H173" s="31">
        <f>H163+H172</f>
        <v>47.849999999999994</v>
      </c>
      <c r="I173" s="31">
        <f>I163+I172</f>
        <v>236</v>
      </c>
      <c r="J173" s="31">
        <f>J163+J172</f>
        <v>1431.8</v>
      </c>
      <c r="K173" s="31"/>
      <c r="L173" s="31">
        <f>L163+L172</f>
        <v>214.82</v>
      </c>
    </row>
    <row r="174" spans="1:12" x14ac:dyDescent="0.25">
      <c r="A174" s="26"/>
      <c r="B174" s="27"/>
      <c r="C174" s="69" t="s">
        <v>5</v>
      </c>
      <c r="D174" s="69"/>
      <c r="E174" s="69"/>
      <c r="F174" s="33">
        <f>(F21+F39+F55+F71+F89+F105+F123+F139+F155+F173)/(IF(F21=0,0,1)+IF(F39=0,0,1)+IF(F55=0,0,1)+IF(F71=0,0,1)+IF(F89=0,0,1)+IF(F105=0,0,1)+IF(F123=0,0,1)+IF(F139=0,0,1)+IF(F155=0,0,1)+IF(F173=0,0,1))</f>
        <v>1381</v>
      </c>
      <c r="G174" s="33">
        <f>(G21+G39+G55+G71+G89+G105+G123+G139+G155+G173)/(IF(G21=0,0,1)+IF(G39=0,0,1)+IF(G55=0,0,1)+IF(G71=0,0,1)+IF(G89=0,0,1)+IF(G105=0,0,1)+IF(G123=0,0,1)+IF(G139=0,0,1)+IF(G155=0,0,1)+IF(G173=0,0,1))</f>
        <v>51.51700000000001</v>
      </c>
      <c r="H174" s="33">
        <f>(H21+H39+H55+H71+H89+H105+H123+H139+H155+H173)/(IF(H21=0,0,1)+IF(H39=0,0,1)+IF(H55=0,0,1)+IF(H71=0,0,1)+IF(H89=0,0,1)+IF(H105=0,0,1)+IF(H123=0,0,1)+IF(H139=0,0,1)+IF(H155=0,0,1)+IF(H173=0,0,1))</f>
        <v>49.984000000000002</v>
      </c>
      <c r="I174" s="33">
        <f>(I21+I39+I55+I71+I89+I105+I123+I139+I155+I173)/(IF(I21=0,0,1)+IF(I39=0,0,1)+IF(I55=0,0,1)+IF(I71=0,0,1)+IF(I89=0,0,1)+IF(I105=0,0,1)+IF(I123=0,0,1)+IF(I139=0,0,1)+IF(I155=0,0,1)+IF(I173=0,0,1))</f>
        <v>196.655</v>
      </c>
      <c r="J174" s="33">
        <f>(J21+J39+J55+J71+J89+J105+J123+J139+J155+J173)/(IF(J21=0,0,1)+IF(J39=0,0,1)+IF(J55=0,0,1)+IF(J71=0,0,1)+IF(J89=0,0,1)+IF(J105=0,0,1)+IF(J123=0,0,1)+IF(J139=0,0,1)+IF(J155=0,0,1)+IF(J173=0,0,1))</f>
        <v>1354.79</v>
      </c>
      <c r="K174" s="33"/>
      <c r="L174" s="58">
        <f>(L21+L39+L55+L71+L89+L105+L123+L139+L155+L173)/(IF(L21=0,0,1)+IF(L39=0,0,1)+IF(L55=0,0,1)+IF(L71=0,0,1)+IF(L89=0,0,1)+IF(L105=0,0,1)+IF(L123=0,0,1)+IF(L139=0,0,1)+IF(L155=0,0,1)+IF(L173=0,0,1))</f>
        <v>205.483</v>
      </c>
    </row>
  </sheetData>
  <mergeCells count="14">
    <mergeCell ref="C71:D71"/>
    <mergeCell ref="C89:D89"/>
    <mergeCell ref="C21:D21"/>
    <mergeCell ref="C174:E174"/>
    <mergeCell ref="C173:D173"/>
    <mergeCell ref="C105:D105"/>
    <mergeCell ref="C123:D123"/>
    <mergeCell ref="C139:D139"/>
    <mergeCell ref="C155:D155"/>
    <mergeCell ref="C1:E1"/>
    <mergeCell ref="H1:K1"/>
    <mergeCell ref="H2:K2"/>
    <mergeCell ref="C39:D39"/>
    <mergeCell ref="C55:D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Dmitry Frolov</cp:lastModifiedBy>
  <dcterms:created xsi:type="dcterms:W3CDTF">2022-05-16T14:23:56Z</dcterms:created>
  <dcterms:modified xsi:type="dcterms:W3CDTF">2026-04-03T17:59:00Z</dcterms:modified>
</cp:coreProperties>
</file>